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0920" activeTab="8"/>
  </bookViews>
  <sheets>
    <sheet name="річний план (дод-к зі змінами)" sheetId="9" r:id="rId1"/>
    <sheet name="річний план(додаток)" sheetId="1" r:id="rId2"/>
    <sheet name="Лист2" sheetId="2" state="hidden" r:id="rId3"/>
    <sheet name="2210" sheetId="3" state="hidden" r:id="rId4"/>
    <sheet name="закупки" sheetId="4" state="hidden" r:id="rId5"/>
    <sheet name="2240" sheetId="5" state="hidden" r:id="rId6"/>
    <sheet name="2271" sheetId="6" state="hidden" r:id="rId7"/>
    <sheet name="Лист1" sheetId="7" state="hidden" r:id="rId8"/>
    <sheet name=" річний  план" sheetId="8" r:id="rId9"/>
  </sheets>
  <calcPr calcId="145621"/>
</workbook>
</file>

<file path=xl/calcChain.xml><?xml version="1.0" encoding="utf-8"?>
<calcChain xmlns="http://schemas.openxmlformats.org/spreadsheetml/2006/main">
  <c r="G56" i="9" l="1"/>
  <c r="G34" i="9"/>
  <c r="G32" i="1" l="1"/>
  <c r="G50" i="1"/>
  <c r="H32" i="1"/>
  <c r="P3" i="5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O13" i="5" s="1"/>
  <c r="P14" i="5"/>
  <c r="O14" i="5" s="1"/>
  <c r="P15" i="5"/>
  <c r="O15" i="5" s="1"/>
  <c r="P16" i="5"/>
  <c r="O16" i="5" s="1"/>
  <c r="P17" i="5"/>
  <c r="O17" i="5" s="1"/>
  <c r="P18" i="5"/>
  <c r="O18" i="5" s="1"/>
  <c r="P19" i="5"/>
  <c r="O19" i="5" s="1"/>
  <c r="P20" i="5"/>
  <c r="O20" i="5" s="1"/>
  <c r="P21" i="5"/>
  <c r="O21" i="5" s="1"/>
  <c r="P22" i="5"/>
  <c r="O22" i="5" s="1"/>
  <c r="P23" i="5"/>
  <c r="O23" i="5" s="1"/>
  <c r="P24" i="5"/>
  <c r="O24" i="5" s="1"/>
  <c r="P25" i="5"/>
  <c r="O25" i="5" s="1"/>
  <c r="P26" i="5"/>
  <c r="O26" i="5" s="1"/>
  <c r="P27" i="5"/>
  <c r="O27" i="5" s="1"/>
  <c r="O3" i="5"/>
  <c r="N12" i="5"/>
  <c r="L4" i="5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G28" i="5" s="1"/>
  <c r="H12" i="5"/>
  <c r="I12" i="5"/>
  <c r="J12" i="5"/>
  <c r="K12" i="5"/>
  <c r="K28" i="5" s="1"/>
  <c r="D28" i="5"/>
  <c r="I28" i="5"/>
  <c r="E28" i="5"/>
  <c r="C28" i="5"/>
  <c r="L28" i="5"/>
  <c r="P17" i="3"/>
  <c r="O17" i="3"/>
  <c r="P19" i="3"/>
  <c r="O19" i="3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/>
  <c r="M35" i="3"/>
  <c r="K35" i="3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C36" i="4"/>
  <c r="P2" i="5"/>
  <c r="O2" i="5" s="1"/>
  <c r="B28" i="5"/>
  <c r="P12" i="5" l="1"/>
  <c r="H28" i="5"/>
  <c r="R35" i="3"/>
  <c r="R9" i="5"/>
  <c r="J28" i="5"/>
  <c r="F28" i="5"/>
  <c r="P4" i="5"/>
  <c r="O4" i="5" s="1"/>
  <c r="O28" i="5" s="1"/>
  <c r="O12" i="5"/>
  <c r="P35" i="3"/>
  <c r="O35" i="3"/>
  <c r="P28" i="5"/>
  <c r="N28" i="5"/>
</calcChain>
</file>

<file path=xl/sharedStrings.xml><?xml version="1.0" encoding="utf-8"?>
<sst xmlns="http://schemas.openxmlformats.org/spreadsheetml/2006/main" count="714" uniqueCount="341">
  <si>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</si>
  <si>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</si>
  <si>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</si>
  <si>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</si>
  <si>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</si>
  <si>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</si>
  <si>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</si>
  <si>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</si>
  <si>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</si>
  <si>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</si>
  <si>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</si>
  <si>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</si>
  <si>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</si>
  <si>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</si>
  <si>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indexed="8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</si>
  <si>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indexed="8"/>
        <rFont val="Times New Roman"/>
        <family val="1"/>
        <charset val="204"/>
      </rPr>
      <t xml:space="preserve">     </t>
    </r>
    <r>
      <rPr>
        <sz val="9"/>
        <color indexed="8"/>
        <rFont val="Times New Roman"/>
        <family val="1"/>
        <charset val="204"/>
      </rPr>
      <t>Вироби з недорогоцінних металів, інші</t>
    </r>
    <r>
      <rPr>
        <sz val="9"/>
        <color indexed="8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</si>
  <si>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indexed="8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</si>
  <si>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indexed="8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</si>
  <si>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indexed="8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</si>
  <si>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indexed="8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</si>
  <si>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</si>
  <si>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indexed="8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</si>
  <si>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</si>
  <si>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indexed="8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до машин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</si>
  <si>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</si>
  <si>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</si>
  <si>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</si>
  <si>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indexed="8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</si>
  <si>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indexed="8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</si>
  <si>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indexed="8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</si>
  <si>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indexed="8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</si>
  <si>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indexed="8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</si>
  <si>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</si>
  <si>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indexed="8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</si>
  <si>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indexed="8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</si>
  <si>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</si>
  <si>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indexed="8"/>
        <rFont val="Times New Roman"/>
        <family val="1"/>
        <charset val="204"/>
      </rPr>
      <t>Мотузки, канати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</si>
  <si>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indexed="8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</si>
  <si>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</si>
  <si>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indexed="8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</si>
  <si>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</si>
  <si>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</si>
  <si>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indexed="8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</si>
  <si>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>61.10.</t>
    </r>
    <r>
      <rPr>
        <b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</si>
  <si>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indexed="8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</si>
  <si>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indexed="8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</si>
  <si>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</si>
  <si>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58.29.3</t>
    </r>
    <r>
      <rPr>
        <sz val="9"/>
        <color indexed="8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</si>
  <si>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indexed="8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</si>
  <si>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</si>
  <si>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indexed="8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</si>
  <si>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indexed="8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</si>
  <si>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 xml:space="preserve">26.20.9 </t>
    </r>
    <r>
      <rPr>
        <sz val="9"/>
        <color indexed="8"/>
        <rFont val="Times New Roman"/>
        <family val="1"/>
        <charset val="204"/>
      </rPr>
      <t>Послуги пов’язані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</si>
  <si>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indexed="8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</si>
  <si>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indexed="8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</si>
  <si>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indexed="8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</si>
  <si>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indexed="8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</si>
  <si>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indexed="8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</si>
  <si>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</si>
  <si>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</si>
  <si>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</si>
  <si>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</si>
  <si>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Обробляння та розподіляння води трубопроводами</t>
    </r>
    <r>
      <rPr>
        <sz val="9"/>
        <color indexed="8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</si>
  <si>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</si>
  <si>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 </t>
    </r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</si>
  <si>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</si>
  <si>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</si>
  <si>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indexed="8"/>
        <rFont val="Times New Roman"/>
        <family val="1"/>
        <charset val="204"/>
      </rPr>
      <t>Газети друковані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</si>
  <si>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indexed="8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</si>
  <si>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</si>
  <si>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indexed="8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</si>
  <si>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</si>
  <si>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indexed="8"/>
        <rFont val="Times New Roman"/>
        <family val="1"/>
        <charset val="204"/>
      </rPr>
      <t xml:space="preserve">   Кап. Ремонт </t>
    </r>
    <r>
      <rPr>
        <sz val="9"/>
        <color indexed="8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</si>
  <si>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</si>
  <si>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</si>
  <si>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</si>
  <si>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</si>
  <si>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</si>
  <si>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</si>
  <si>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</si>
  <si>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</si>
  <si>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</si>
  <si>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</si>
  <si>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</si>
  <si>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</si>
  <si>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</si>
  <si>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</si>
  <si>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</si>
  <si>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</si>
  <si>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</si>
  <si>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</si>
  <si>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</si>
  <si>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</si>
  <si>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</si>
  <si>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</si>
  <si>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</si>
  <si>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</si>
  <si>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</si>
  <si>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</si>
  <si>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</si>
  <si>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</si>
  <si>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</si>
  <si>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</si>
  <si>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</si>
  <si>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долг</t>
  </si>
  <si>
    <t>6=5+7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</si>
  <si>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</si>
  <si>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r>
      <t xml:space="preserve">26.20.2     </t>
    </r>
    <r>
      <rPr>
        <sz val="9"/>
        <color indexed="8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</si>
  <si>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</si>
  <si>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</si>
  <si>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indexed="8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</si>
  <si>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</si>
  <si>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</si>
  <si>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indexed="8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</si>
  <si>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indexed="8"/>
        <rFont val="Times New Roman"/>
        <family val="1"/>
        <charset val="204"/>
      </rPr>
      <t xml:space="preserve"> Замки до дверей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</si>
  <si>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indexed="8"/>
        <rFont val="Times New Roman"/>
        <family val="1"/>
        <charset val="204"/>
      </rPr>
      <t xml:space="preserve"> Мітла та щітки</t>
    </r>
  </si>
  <si>
    <t>26.20.4  Частини та приладдя до них ( Маніпулятор USB, WEB камера)</t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</si>
  <si>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</si>
  <si>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</si>
  <si>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</si>
  <si>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</si>
  <si>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</si>
  <si>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</si>
  <si>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</si>
  <si>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</si>
  <si>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</si>
  <si>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</si>
  <si>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</si>
  <si>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</si>
  <si>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</si>
  <si>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</si>
  <si>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</si>
  <si>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</si>
  <si>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</si>
  <si>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</si>
  <si>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</si>
  <si>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</si>
  <si>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</si>
  <si>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</si>
  <si>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</si>
  <si>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</si>
  <si>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</si>
  <si>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 xml:space="preserve"> що здійснюються без проведення </t>
  </si>
  <si>
    <t xml:space="preserve">дія закону не поширюється відповідно до  ЗУ "Про здійснення державних закупівель" від 10.04.2014 року зі змінами,  ст.2 п.3 підп.7 </t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</si>
  <si>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Ремонтування  комп'ютерів і периферійного  устаткування  ( перезарядка картриджів, ремонт ксероксу, компютеров)</t>
    </r>
  </si>
  <si>
    <t>на 2015 рік</t>
  </si>
  <si>
    <t>45100,00 (сорок п'ять тисяч сто гривень 00 копійок)</t>
  </si>
  <si>
    <t>березень, квітень 2015 р.</t>
  </si>
  <si>
    <t>3250,00 (три тисячі двісті п'ятдесят гривень 00 копійок)</t>
  </si>
  <si>
    <t>квітень 2015р.</t>
  </si>
  <si>
    <t>1300,00 (одна тисяча триста гривень 00 копійок)</t>
  </si>
  <si>
    <t>1500,00 (одна тисяча п'ятсот гривень 00 копійок)</t>
  </si>
  <si>
    <t>3700,00 (три тисячі сімсот гривень 00 копійок)</t>
  </si>
  <si>
    <t>3000,00 (три тисячі гривень 00 копійок)</t>
  </si>
  <si>
    <t>240,00 (двісті сорок гривень 00 копійок)</t>
  </si>
  <si>
    <t>2950,00 (дві тисячі дев'ятсот п'ятдесят гривень 00 копійок)</t>
  </si>
  <si>
    <t>6950,00 (шість тисяч дев'ятсот п'ятдесят гривень 00 копійок)</t>
  </si>
  <si>
    <t>20144,00 (двадцять тисяч сто сорок чотири гривні 00 копійки)</t>
  </si>
  <si>
    <t>березень 2015р.</t>
  </si>
  <si>
    <t>29999,00 (двадцять дев'ять тисяч дев'ятсот дев'яносто дев'ять гривень 00 копійок)</t>
  </si>
  <si>
    <t>лютий, квітень 2015р.</t>
  </si>
  <si>
    <r>
      <t>26.40.4</t>
    </r>
    <r>
      <rPr>
        <sz val="9"/>
        <color indexed="8"/>
        <rFont val="Times New Roman"/>
        <family val="1"/>
        <charset val="204"/>
      </rPr>
      <t xml:space="preserve">   Гучномовці та приладдя до них  (WEB камера, dvd записуючий)</t>
    </r>
  </si>
  <si>
    <t>2260,00 (дві тисячі двісті шістдесят гривень 00 копійок)</t>
  </si>
  <si>
    <r>
      <t xml:space="preserve">26.20.4  </t>
    </r>
    <r>
      <rPr>
        <sz val="9"/>
        <color indexed="8"/>
        <rFont val="Times New Roman"/>
        <family val="1"/>
        <charset val="204"/>
      </rPr>
      <t>Частини та приладдя до обчислювальної техніки (Комутатори, вінчестер, маніпулятор "миша")</t>
    </r>
  </si>
  <si>
    <t>23240,00 (двадцять три тисячі двісті сорок гривень 00 копійок)</t>
  </si>
  <si>
    <t>лютий, березень 2015р.</t>
  </si>
  <si>
    <r>
      <t xml:space="preserve">26.20.1 </t>
    </r>
    <r>
      <rPr>
        <sz val="9"/>
        <color indexed="8"/>
        <rFont val="Times New Roman"/>
        <family val="1"/>
        <charset val="204"/>
      </rPr>
      <t>Машини обчислювальні, частини та приладдя до них (монітор)</t>
    </r>
  </si>
  <si>
    <t>2000,00 (дві тисячі гривень 00 копійок)</t>
  </si>
  <si>
    <t>лютий 2015р.</t>
  </si>
  <si>
    <t>450,00 (чотириста п'ятдесят гривень 00 копійок)</t>
  </si>
  <si>
    <t>лютий, березень, квітень 2015р.</t>
  </si>
  <si>
    <t>15075,00 (п'ятнадцять тисяч сімдесят п'ять гривень 00 копійок)</t>
  </si>
  <si>
    <t>1000,00 (одна тисяча гривень 00 копійок)</t>
  </si>
  <si>
    <t>900,00 (дев'ятсот гривень 00 копійок)</t>
  </si>
  <si>
    <t>500,00 (п'ятсот гривень 00 копійок)</t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</si>
  <si>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автомвтичних машин для обробляння даних і пристроїв до них (блок живлення, батарейки)</t>
    </r>
  </si>
  <si>
    <t>2400,00 (дві тисячі чотириста гривень 00 копійок)</t>
  </si>
  <si>
    <r>
      <t>26.51.63</t>
    </r>
    <r>
      <rPr>
        <sz val="9"/>
        <color indexed="8"/>
        <rFont val="Times New Roman"/>
        <family val="1"/>
        <charset val="204"/>
      </rPr>
      <t xml:space="preserve"> Лічильник електроенергії</t>
    </r>
  </si>
  <si>
    <t>1242,00 (одна тисяча двісті сорок дві гривні 00 копійок)</t>
  </si>
  <si>
    <t>заг. фонд  176000,00 грн.+ спец счет 100,00 грн.</t>
  </si>
  <si>
    <t>204000,00 (двісті чотири тисячі гривень 00 копійок)</t>
  </si>
  <si>
    <t>19562,66 (дев'ятнадцять тисяч п'ятсот шістдесят дві гривні 66 копійок)</t>
  </si>
  <si>
    <t xml:space="preserve">борг 2014 року 1072,16 грн. </t>
  </si>
  <si>
    <t>33600,00 (тридцять три тисячі шістсот гривень 00 копійок)</t>
  </si>
  <si>
    <t>борг 2014 року 4800,00 грн.</t>
  </si>
  <si>
    <t>10804,64 (десять тисяч вісімсот чотири гривні 64 копійки)</t>
  </si>
  <si>
    <t>борг 2014 року 4920,20 грн.</t>
  </si>
  <si>
    <t>15000,00 (п'ятнадцять тисяч гривень 00 копійок)</t>
  </si>
  <si>
    <t>жовтень 2015 р.</t>
  </si>
  <si>
    <t>борг 2014 року 10000,00 грн.</t>
  </si>
  <si>
    <t>35794,58 (тридцять п'ять тисяч сімсот дев'яносто чотири гривні 58 копійок)</t>
  </si>
  <si>
    <t>лютий, жовтень 2015р.</t>
  </si>
  <si>
    <t>борг 2014 року 1514,58 грн.</t>
  </si>
  <si>
    <t>55915,00 (п'ятдесят п'ять тисяч дев'ятсот п'ятнадцять гривень 00 копійок)</t>
  </si>
  <si>
    <t>червень 2015р.</t>
  </si>
  <si>
    <t>борг 2014 року 5915,00 грн.</t>
  </si>
  <si>
    <t>42700,00 (сорок дві тисячі сімсот гривень 00 копійок)</t>
  </si>
  <si>
    <t>березень, серпень 2015р.</t>
  </si>
  <si>
    <t>6200,00 (шість тисяч двісті гривень 00 копійок)</t>
  </si>
  <si>
    <t>листопад 2015 р.</t>
  </si>
  <si>
    <t>борг 2014 року 3000,00 грн.</t>
  </si>
  <si>
    <t>5063,62 (п'ять тисяч шістсот три гривні 62 копійки)</t>
  </si>
  <si>
    <t>борг 2014 року 1063,62 грн.</t>
  </si>
  <si>
    <r>
      <t>71.20.1</t>
    </r>
    <r>
      <rPr>
        <sz val="9"/>
        <color indexed="8"/>
        <rFont val="Times New Roman"/>
        <family val="1"/>
        <charset val="204"/>
      </rPr>
      <t xml:space="preserve"> Послуги, щодо технічного випробовування й аналізування (повірка лічильників води та тепла, вимір опору)</t>
    </r>
  </si>
  <si>
    <t>36671,53 (тридцять шість тисяч шістсот сімдесят одна гривня 53 копійки)</t>
  </si>
  <si>
    <t>серпень 2015р.</t>
  </si>
  <si>
    <r>
      <t xml:space="preserve">74.90.2 </t>
    </r>
    <r>
      <rPr>
        <sz val="9"/>
        <color indexed="8"/>
        <rFont val="Times New Roman"/>
        <family val="1"/>
        <charset val="204"/>
      </rPr>
      <t>Послуги професійні, технічні та комерційні, інші (ремонт печатей і штампів)</t>
    </r>
  </si>
  <si>
    <t>3760,00 (три тисячі сімсот шістдесят гривень 00 копійок)</t>
  </si>
  <si>
    <t>борг 2014 року 1310,00 грн</t>
  </si>
  <si>
    <r>
      <t xml:space="preserve">82.11.1 </t>
    </r>
    <r>
      <rPr>
        <sz val="9"/>
        <color indexed="8"/>
        <rFont val="Times New Roman"/>
        <family val="1"/>
        <charset val="204"/>
      </rPr>
      <t>Послуги адміністративні (довідка ДЗК)</t>
    </r>
  </si>
  <si>
    <r>
      <t xml:space="preserve">58.29.3 </t>
    </r>
    <r>
      <rPr>
        <sz val="9"/>
        <color indexed="8"/>
        <rFont val="Times New Roman"/>
        <family val="1"/>
        <charset val="204"/>
      </rPr>
      <t>Програмне забезпечення</t>
    </r>
  </si>
  <si>
    <t>40000,00 (сорок тисяч гривень 00 копійок)</t>
  </si>
  <si>
    <r>
      <t>45.20.1</t>
    </r>
    <r>
      <rPr>
        <sz val="9"/>
        <color indexed="8"/>
        <rFont val="Times New Roman"/>
        <family val="1"/>
        <charset val="204"/>
      </rPr>
      <t xml:space="preserve"> Технічне обслуговування автомобіля</t>
    </r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</si>
  <si>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підлоги у відділі іноземної літератури)</t>
    </r>
  </si>
  <si>
    <t>22497,97 (двадцять дві тисячі чотириста дев'яносто сім гривень 97 копійок)</t>
  </si>
  <si>
    <t>(заг. фонд 633400,00 грн.+ спец фонд 2000,00 грн.)</t>
  </si>
  <si>
    <t>223855 грн. (двісті двадцять три тисячи вісімсот п'ятдесят п'ять гривень)</t>
  </si>
  <si>
    <t>лютий 2015 р.</t>
  </si>
  <si>
    <t>8862 грн. (вісім тисяч вісімсот шістдесят дві гривні)</t>
  </si>
  <si>
    <t>Загальний фонд   8862 грн.</t>
  </si>
  <si>
    <r>
      <t>35.11.1</t>
    </r>
    <r>
      <rPr>
        <sz val="9"/>
        <color indexed="8"/>
        <rFont val="Times New Roman"/>
        <family val="1"/>
        <charset val="204"/>
      </rPr>
      <t xml:space="preserve">   Енергія  електрична   (послуги за постачання  електроенергії  в орендованих  приміщеннях за адресами : К.Лібкнехта, 89,           Ленінградська, 10 ) </t>
    </r>
  </si>
  <si>
    <t>13258 грн. (тринадцять тисяч двісті п'ятдесят вісім гривень)</t>
  </si>
  <si>
    <t>Загальний фонд   13258 грн.</t>
  </si>
  <si>
    <t>99990 грн.  (дев'яноста дев'ять тисяч дев'ятсот дев'яноста гривень)</t>
  </si>
  <si>
    <t>квітень 2015 р.</t>
  </si>
  <si>
    <t>травень 2015 р.</t>
  </si>
  <si>
    <t>26.20.1 Машини обчислювальні, частини та приладдя до них</t>
  </si>
  <si>
    <t xml:space="preserve">31.01.12 Меблі конторські </t>
  </si>
  <si>
    <t>26.20.4 Частини та прилалля до обчислювальних машин</t>
  </si>
  <si>
    <t xml:space="preserve">28.23.2 Машини конторські офісні </t>
  </si>
  <si>
    <t>26.70.1 устаткування фоторгафічне ( Відеокамера цафрова, фотоаппарат цифровий)</t>
  </si>
  <si>
    <t>27.51.1 Устаткування вентіляційне та охолоджувальне (кондиціонер)</t>
  </si>
  <si>
    <t>99000 грн.  (дев'яноста дев'ять тисяч  гривень)</t>
  </si>
  <si>
    <t>55000 грн. (п'ятдесят п'ять тисяч гривень)</t>
  </si>
  <si>
    <t>64500 грн. (шістдесят чотири тисячи п'ятсот гривень )</t>
  </si>
  <si>
    <t>74000 грн.   (сімдесят чотири тисячи гривень)</t>
  </si>
  <si>
    <t>60440 грн. (шістдесят тисяч чотириста сорок гривень)</t>
  </si>
  <si>
    <t>липень 2015р.</t>
  </si>
  <si>
    <t>Спеціальний   фонд  848900 грн.</t>
  </si>
  <si>
    <t>Всього  1906375 грн.  в т. ч. загальний фонд 1054875 грн., спеціальний фонд 851500 грн.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</si>
  <si>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</si>
  <si>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РІЧНИЙ ПЛАН ЗАКУПІВЕЛЬ (зі змінами)</t>
  </si>
  <si>
    <r>
      <rPr>
        <b/>
        <sz val="10"/>
        <color theme="1"/>
        <rFont val="Calibri"/>
        <family val="2"/>
        <charset val="204"/>
        <scheme val="minor"/>
      </rPr>
      <t>35.30.1</t>
    </r>
    <r>
      <rPr>
        <sz val="10"/>
        <color theme="1"/>
        <rFont val="Calibri"/>
        <family val="2"/>
        <charset val="204"/>
        <scheme val="minor"/>
      </rPr>
      <t xml:space="preserve"> Пара та горяча вода ; постачання пари та горячої води                                                            Лот 1 - МКП "Дніпропетровські міські теплові мережі"  49000, м.Дніпропетровськ, проспект К.Маркса 37,                                     Лот 2 КП "Коменергосервіс", 49081, м.Дніпропетровськ,  вул. Артельна, 6-А. </t>
    </r>
  </si>
  <si>
    <t>102686 грн. (сто дві тисячи шістсот вісімдесят шість гривень 00 копійок)</t>
  </si>
  <si>
    <t xml:space="preserve"> Лот 1 - МКП "Дніпропетровські міські теплові мережі"  84855,80 грн.                                                          Лот 2 КП "Коменергосервіс"  17830,20 грн.</t>
  </si>
  <si>
    <t>233377 грн. (двісті тридцять три тисячи триста сімдесят сім гривень 00  копійок</t>
  </si>
  <si>
    <t>грудень 2014 р.</t>
  </si>
  <si>
    <t xml:space="preserve"> Лот 1 - МКП "Дніпропетровські міські теплові мережі"  192853 грн.                                                          Лот 2 КП "Коменергосервіс"  40524 грн.</t>
  </si>
  <si>
    <r>
      <rPr>
        <b/>
        <sz val="10"/>
        <color theme="1"/>
        <rFont val="Calibri"/>
        <family val="2"/>
        <charset val="204"/>
        <scheme val="minor"/>
      </rPr>
      <t xml:space="preserve">35.11.1 </t>
    </r>
    <r>
      <rPr>
        <sz val="10"/>
        <color theme="1"/>
        <rFont val="Calibri"/>
        <family val="2"/>
        <charset val="204"/>
        <scheme val="minor"/>
      </rPr>
      <t xml:space="preserve"> Енергія електрична  ПАТ "ДТЕК Дніпрообленерго" 49107 м. Дніпропетровськ, шосе Запорізьке, буд. 22</t>
    </r>
  </si>
  <si>
    <t>123424 грн. (сто двадцять три тисячи чотириста двадцять чотири гривні 00 копійок)</t>
  </si>
  <si>
    <t>4900,00 (чотири тисячі дев'ятсот гривень 00 копійок)</t>
  </si>
  <si>
    <t>100330 грн. (сто тисяч триста тридцять гривень 00 копійок)</t>
  </si>
  <si>
    <t>лютий  2015р.</t>
  </si>
  <si>
    <t>500 грн. спец. фонд</t>
  </si>
  <si>
    <t>борг 2014 року 28947,46 грн. на 2015 рік 1500 грн. за рах. спец фонду</t>
  </si>
  <si>
    <t>спец фонд 100 грн.</t>
  </si>
  <si>
    <t>223855 грн. в т.ч. загальний  фонд  223355 грн.+ спец фонд 500 грн.</t>
  </si>
  <si>
    <t>96000 грн.  (дев'яноста шість тисяч  гривень)</t>
  </si>
  <si>
    <t>3990 грн. (три тисячи дев'ятсот дев'яноста гривень)</t>
  </si>
  <si>
    <t>27.11.5        Джерела живлення для машин для обробляння даних (блок живлення)</t>
  </si>
  <si>
    <t>26.40.2 Телевізор (кінотеатр)</t>
  </si>
  <si>
    <t>Затвердженний рішенням тендерного комітету з конкурсних торгів від   19.02.2015 р.   № 5</t>
  </si>
  <si>
    <t>ДОДАТОК ДО РІЧНОГО  ПЛАНУ ЗАКУПІВЕЛЬ (зі змінами),</t>
  </si>
  <si>
    <r>
      <t>19.20.2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мастильні( бензин)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</si>
  <si>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</si>
  <si>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лютий ,травень 2015р.</t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</si>
  <si>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арендованого,водія та автотранспорту)</t>
    </r>
  </si>
  <si>
    <t>березень,травень,серпень 2015р.</t>
  </si>
  <si>
    <t>44 262,22 (сорок чотири тисячі двісті шістдесят дві  гривні 22 копійки)</t>
  </si>
  <si>
    <t>55 915,00 (п'ятдесят п'ять тисяч дев'ятсот п'ятнадцять гривень 00 копійок)</t>
  </si>
  <si>
    <t>15 000,00 (п'ятнадцять тисяч гривень 00 копійок)</t>
  </si>
  <si>
    <t>10 804,64 (десять тисяч вісімсот чотири гривні 64 копійки)</t>
  </si>
  <si>
    <t>35 462,58 (тридцять п'ять тисяч чотириста шістдесят дві гривні 58 копійок)</t>
  </si>
  <si>
    <t>лютий,травень, жовтень 2015р.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</si>
  <si>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:підлоги у відділі іноземної літератури,стелі у патентно-технічному відділі,стіни та заміна дверей у краєзнавчому відділі)</t>
    </r>
  </si>
  <si>
    <t>лютий,травень,жовтень2015р.</t>
  </si>
  <si>
    <t>(заг. фонд 695944,00 грн.+ спец фонд 716,00 грн.)</t>
  </si>
  <si>
    <t>борг 2014 року 28947,46 грн. на 2015 рік 216 грн. за рах. спец фонду</t>
  </si>
  <si>
    <t>45 100,00 (сорок п'ять тисяч сто гривень 00 копійок)</t>
  </si>
  <si>
    <t>3 250,00 (три тисячі двісті п'ятдесят гривень 00 копійок)</t>
  </si>
  <si>
    <t>1 300,00 (одна тисяча триста гривень 00 копійок)</t>
  </si>
  <si>
    <t>1 500,00 (одна тисяча п'ятсот гривень 00 копійок)</t>
  </si>
  <si>
    <t>3 700,00 (три тисячі сімсот гривень 00 копійок)</t>
  </si>
  <si>
    <t>3 000,00 (три тисячі гривень 00 копійок)</t>
  </si>
  <si>
    <t>2 950,00 (дві тисячі дев'ятсот п'ятдесят гривень 00 копійок)</t>
  </si>
  <si>
    <t>6 950,00 (шість тисяч дев'ятсот п'ятдесят гривень 00 копійок)</t>
  </si>
  <si>
    <t>2 260,00 (дві тисячі двісті шістдесят гривень 00 копійок)</t>
  </si>
  <si>
    <t>23 240,00 (двадцять три тисячі двісті сорок гривень 00 копійок)</t>
  </si>
  <si>
    <t>2 000,00 (дві тисячі гривень 00 копійок)</t>
  </si>
  <si>
    <t>4 900,00 (чотири тисячі дев'ятсот гривень 00 копійок)</t>
  </si>
  <si>
    <t>15 075,00 (п'ятнадцять тисяч сімдесят п'ять гривень 00 копійок)</t>
  </si>
  <si>
    <t>1 000,00 (одна тисяча гривень 00 копійок)</t>
  </si>
  <si>
    <t>2 400,00 (дві тисячі чотириста гривень 00 копійок)</t>
  </si>
  <si>
    <t>1 242,00 (одна тисяча двісті сорок дві гривні 00 копійок)</t>
  </si>
  <si>
    <t>204 000,00 (двісті чотири тисячі гривень 00 копійок)</t>
  </si>
  <si>
    <t>99 046 грн. (дев'яносто дев'ять  тисяч сорок шість гривень 00 копійок)</t>
  </si>
  <si>
    <t>19 976,26 (дев'ятнадцять тисяч дев'ятсот сімдесят шість гривень 26 копійок)</t>
  </si>
  <si>
    <t>33 600,00 (тридцять три тисячі шістсот гривень 00 копійок)</t>
  </si>
  <si>
    <t>6 200,00 (шість тисяч двісті гривень 00 копійок)</t>
  </si>
  <si>
    <t>5 063,62 (п'ять тисяч шістсот три гривні 62 копійки)</t>
  </si>
  <si>
    <t>3 760,00 (три тисячі сімсот шістдесят гривень 00 копійок)</t>
  </si>
  <si>
    <t>40 000,00 (сорок тисяч гривень 00 копійок)</t>
  </si>
  <si>
    <t>223 855 грн. (двісті двадцять три тисячи вісімсот п'ятдесят п'ять гривень)</t>
  </si>
  <si>
    <t>223 855 грн. в т.ч. загальний  фонд  223 355 грн.+ спец фонд 500 грн.</t>
  </si>
  <si>
    <t>8 862 грн. (вісім тисяч вісімсот шістдесят дві гривні)</t>
  </si>
  <si>
    <t>13 258 грн. (тринадцять тисяч двісті п'ятдесят вісім гривень)</t>
  </si>
  <si>
    <t>99 990 грн.  (дев'яноста дев'ять тисяч дев'ятсот дев'яноста гривень)</t>
  </si>
  <si>
    <t>96 000 грн.  (дев'яноста шість тисяч  гривень)</t>
  </si>
  <si>
    <t>99 000 грн.  (дев'яноста дев'ять тисяч  гривень)</t>
  </si>
  <si>
    <t>55 000 грн. (п'ятдесят п'ять тисяч гривень)</t>
  </si>
  <si>
    <t>64 500 грн. (шістдесят чотири тисячи п'ятсот гривень )</t>
  </si>
  <si>
    <t>74 000 грн.   (сімдесят чотири тисячи гривень)</t>
  </si>
  <si>
    <t>3 990 грн. (три тисячи дев'ятсот дев'яноста гривень)</t>
  </si>
  <si>
    <t>60 440 грн. (шістдесят тисяч чотириста сорок гривень)</t>
  </si>
  <si>
    <t xml:space="preserve">Затверджено Наказ Міністерства економічного розвітку і торгівлі України 15.09.2014 № 1106 </t>
  </si>
  <si>
    <t>заг. фонд  176 000,00 грн.+ спец счет 100,00 грн.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</si>
  <si>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(технічний висновок з інструментального обстеження фасадів та кровлі,обміри)</t>
    </r>
  </si>
  <si>
    <t>Всього по КЕКВ 3132</t>
  </si>
  <si>
    <t>27 224,00грн.(двадцять сім тисяч двісті двадцять чотири гривні 00 копійок)</t>
  </si>
  <si>
    <t>борг 2014 року</t>
  </si>
  <si>
    <t>спеціальний   фонд  27 224,00 грн.</t>
  </si>
  <si>
    <t>Всього  1 996 143,00 грн.  в т. ч. загальний фонд 1 117 419,00 грн.,                                                                               спеціальний фонд 878 724,00 грн.</t>
  </si>
  <si>
    <t>73 200,18 (сімдесят три тисячи двісті  гривень 18 копійок)</t>
  </si>
  <si>
    <t>2200 грн. (дві тисячи двісті гривень 00 копійок)</t>
  </si>
  <si>
    <t>5500 грн. (п'ять тисяч п'ятсот гривень 00 копійок)</t>
  </si>
  <si>
    <t xml:space="preserve">70.22.3 Послуги консультативні щодо господарської діяльності ( навчання щодо пожежної, електробезпеки, безпеки праці та цивільного захисту ) </t>
  </si>
  <si>
    <t>63.99.1 Послуги інформаційні інші (бухгалтерсько-консультативні послуги)</t>
  </si>
  <si>
    <t>червень, липень, серпень, вересень                     2015  р.</t>
  </si>
  <si>
    <t>39169,50 грн. (тридцять дев'ять тисяч сто шістдесят дев'ять гривень 50 копійок)</t>
  </si>
  <si>
    <t>червень, липень, серпень 2015р.</t>
  </si>
  <si>
    <t>14782,00 (чотирнадцять  тисяч сімсот вісімдесят дві гривні 00 копійки)</t>
  </si>
  <si>
    <t>29 884,00 (двадцять дев'ять тисяч вісімсот вісімдесят чотири гривні 00 копійок)</t>
  </si>
  <si>
    <t>800,00 (вісімсот гривень 00 копійок)</t>
  </si>
  <si>
    <t>22.11.1 Шини гумові нові для легкових автомобілів</t>
  </si>
  <si>
    <t>6436,00(шість тисяч чотириста тридцять шість гривень 00 копійок)</t>
  </si>
  <si>
    <t>29.32.30 Частини та приладдя до моторних транспортних засобів</t>
  </si>
  <si>
    <t>241(двісті сорок одна гривня 00 копійок)</t>
  </si>
  <si>
    <t xml:space="preserve">дата </t>
  </si>
  <si>
    <t>19.06.2015 року</t>
  </si>
  <si>
    <t xml:space="preserve">липень 2015р. </t>
  </si>
  <si>
    <t>Затвердженний рішенням тендерного комітету з конкурсних торгів від   07.07.2015 р. 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</si>
</sst>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грн.&quot;;[Red]\-#,##0\ &quot;грн.&quot;"/>
    <numFmt numFmtId="8" formatCode="#,##0.00\ &quot;грн.&quot;;[Red]\-#,##0.00\ &quot;грн.&quot;"/>
    <numFmt numFmtId="44" formatCode="_-* #,##0.00\ &quot;грн.&quot;_-;\-* #,##0.00\ &quot;грн.&quot;_-;_-* &quot;-&quot;??\ &quot;грн.&quot;_-;_-@_-"/>
    <numFmt numFmtId="164" formatCode="#,##0.00_ ;[Red]\-#,##0.00\ 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4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23"/>
      <name val="Arial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9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0" fillId="2" borderId="0" xfId="0" applyFill="1"/>
    <xf numFmtId="0" fontId="0" fillId="2" borderId="0" xfId="0" applyFill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2" fontId="9" fillId="2" borderId="1" xfId="0" applyNumberFormat="1" applyFont="1" applyFill="1" applyBorder="1"/>
    <xf numFmtId="2" fontId="9" fillId="2" borderId="1" xfId="1" applyNumberFormat="1" applyFont="1" applyFill="1" applyBorder="1"/>
    <xf numFmtId="8" fontId="9" fillId="0" borderId="1" xfId="0" applyNumberFormat="1" applyFont="1" applyBorder="1" applyAlignment="1">
      <alignment wrapText="1"/>
    </xf>
    <xf numFmtId="6" fontId="0" fillId="0" borderId="0" xfId="0" applyNumberForma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0" xfId="0" applyFont="1" applyAlignment="1">
      <alignment wrapText="1"/>
    </xf>
    <xf numFmtId="0" fontId="0" fillId="0" borderId="10" xfId="0" applyBorder="1"/>
    <xf numFmtId="0" fontId="9" fillId="0" borderId="0" xfId="0" applyFont="1" applyAlignment="1">
      <alignment horizontal="center"/>
    </xf>
    <xf numFmtId="0" fontId="11" fillId="0" borderId="0" xfId="0" applyFont="1"/>
    <xf numFmtId="49" fontId="9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/>
    </xf>
    <xf numFmtId="0" fontId="20" fillId="0" borderId="9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6" fontId="21" fillId="0" borderId="1" xfId="0" applyNumberFormat="1" applyFont="1" applyBorder="1" applyAlignment="1">
      <alignment horizontal="center" wrapText="1"/>
    </xf>
    <xf numFmtId="0" fontId="21" fillId="0" borderId="0" xfId="0" applyFont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right"/>
    </xf>
    <xf numFmtId="16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9" fillId="0" borderId="13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6" fontId="15" fillId="0" borderId="1" xfId="0" applyNumberFormat="1" applyFont="1" applyBorder="1"/>
    <xf numFmtId="0" fontId="0" fillId="4" borderId="0" xfId="0" applyFill="1"/>
    <xf numFmtId="0" fontId="23" fillId="4" borderId="1" xfId="0" applyFont="1" applyFill="1" applyBorder="1" applyAlignment="1">
      <alignment wrapText="1"/>
    </xf>
    <xf numFmtId="6" fontId="9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justify"/>
    </xf>
    <xf numFmtId="0" fontId="9" fillId="0" borderId="10" xfId="0" applyFont="1" applyBorder="1" applyAlignment="1">
      <alignment horizontal="center" vertical="justify"/>
    </xf>
    <xf numFmtId="0" fontId="9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5" xfId="0" applyBorder="1"/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9" fillId="0" borderId="14" xfId="0" applyFont="1" applyBorder="1" applyAlignment="1">
      <alignment horizontal="center" vertical="justify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0" fillId="0" borderId="11" xfId="0" applyBorder="1" applyAlignment="1"/>
    <xf numFmtId="0" fontId="0" fillId="0" borderId="12" xfId="0" applyBorder="1" applyAlignment="1"/>
    <xf numFmtId="0" fontId="9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3" xfId="0" applyFont="1" applyBorder="1" applyAlignme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65" workbookViewId="0">
      <selection activeCell="J86" sqref="J86"/>
    </sheetView>
  </sheetViews>
  <sheetFormatPr defaultRowHeight="15" x14ac:dyDescent="0.25"/>
  <cols>
    <col min="1" max="1" width="25" customWidth="1"/>
    <col min="3" max="3" width="19.7109375" customWidth="1"/>
    <col min="4" max="4" width="8.7109375" customWidth="1"/>
    <col min="5" max="5" width="13.42578125" customWidth="1"/>
    <col min="6" max="6" width="20.5703125" customWidth="1"/>
    <col min="7" max="7" width="9.140625" hidden="1" customWidth="1"/>
  </cols>
  <sheetData>
    <row r="1" spans="1:7" ht="42" customHeight="1" x14ac:dyDescent="0.25">
      <c r="A1" s="34"/>
      <c r="B1" s="34"/>
      <c r="C1" s="34"/>
      <c r="D1" s="34"/>
      <c r="E1" s="141" t="s">
        <v>314</v>
      </c>
      <c r="F1" s="141"/>
      <c r="G1" s="33"/>
    </row>
    <row r="2" spans="1:7" x14ac:dyDescent="0.25">
      <c r="A2" s="142" t="s">
        <v>262</v>
      </c>
      <c r="B2" s="142"/>
      <c r="C2" s="142"/>
      <c r="D2" s="142"/>
      <c r="E2" s="142"/>
      <c r="F2" s="142"/>
      <c r="G2" s="142"/>
    </row>
    <row r="3" spans="1:7" x14ac:dyDescent="0.25">
      <c r="A3" s="142" t="s">
        <v>142</v>
      </c>
      <c r="B3" s="142"/>
      <c r="C3" s="142"/>
      <c r="D3" s="142"/>
      <c r="E3" s="142"/>
      <c r="F3" s="142"/>
      <c r="G3" s="142"/>
    </row>
    <row r="4" spans="1:7" x14ac:dyDescent="0.25">
      <c r="A4" s="143" t="s">
        <v>3</v>
      </c>
      <c r="B4" s="143"/>
      <c r="C4" s="143"/>
      <c r="D4" s="143"/>
      <c r="E4" s="143"/>
      <c r="F4" s="143"/>
      <c r="G4" s="143"/>
    </row>
    <row r="5" spans="1:7" x14ac:dyDescent="0.25">
      <c r="A5" s="142" t="s">
        <v>145</v>
      </c>
      <c r="B5" s="142"/>
      <c r="C5" s="142"/>
      <c r="D5" s="142"/>
      <c r="E5" s="142"/>
      <c r="F5" s="142"/>
      <c r="G5" s="142"/>
    </row>
    <row r="6" spans="1:7" ht="60" x14ac:dyDescent="0.25">
      <c r="A6" s="110" t="s">
        <v>5</v>
      </c>
      <c r="B6" s="112" t="s">
        <v>6</v>
      </c>
      <c r="C6" s="112" t="s">
        <v>7</v>
      </c>
      <c r="D6" s="112" t="s">
        <v>10</v>
      </c>
      <c r="E6" s="112" t="s">
        <v>8</v>
      </c>
      <c r="F6" s="111" t="s">
        <v>9</v>
      </c>
      <c r="G6" s="39" t="s">
        <v>104</v>
      </c>
    </row>
    <row r="7" spans="1:7" ht="11.25" customHeight="1" x14ac:dyDescent="0.25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</row>
    <row r="8" spans="1:7" ht="53.25" customHeight="1" x14ac:dyDescent="0.25">
      <c r="A8" s="4" t="s">
        <v>131</v>
      </c>
      <c r="B8" s="99">
        <v>2210</v>
      </c>
      <c r="C8" s="100" t="s">
        <v>278</v>
      </c>
      <c r="D8" s="99"/>
      <c r="E8" s="100" t="s">
        <v>147</v>
      </c>
      <c r="F8" s="100" t="s">
        <v>255</v>
      </c>
      <c r="G8">
        <v>24679.59</v>
      </c>
    </row>
    <row r="9" spans="1:7" ht="66" customHeight="1" x14ac:dyDescent="0.25">
      <c r="A9" s="4" t="s">
        <v>12</v>
      </c>
      <c r="B9" s="99">
        <v>2210</v>
      </c>
      <c r="C9" s="101" t="s">
        <v>279</v>
      </c>
      <c r="D9" s="99"/>
      <c r="E9" s="100" t="s">
        <v>149</v>
      </c>
      <c r="F9" s="100"/>
      <c r="G9">
        <v>531.15</v>
      </c>
    </row>
    <row r="10" spans="1:7" ht="77.25" customHeight="1" x14ac:dyDescent="0.25">
      <c r="A10" s="4" t="s">
        <v>132</v>
      </c>
      <c r="B10" s="99">
        <v>2210</v>
      </c>
      <c r="C10" s="100" t="s">
        <v>280</v>
      </c>
      <c r="D10" s="99"/>
      <c r="E10" s="100" t="s">
        <v>149</v>
      </c>
      <c r="F10" s="100"/>
      <c r="G10">
        <v>8355.84</v>
      </c>
    </row>
    <row r="11" spans="1:7" ht="35.25" customHeight="1" x14ac:dyDescent="0.25">
      <c r="A11" s="4" t="s">
        <v>14</v>
      </c>
      <c r="B11" s="99">
        <v>2210</v>
      </c>
      <c r="C11" s="100" t="s">
        <v>281</v>
      </c>
      <c r="D11" s="99"/>
      <c r="E11" s="100" t="s">
        <v>149</v>
      </c>
      <c r="F11" s="100"/>
      <c r="G11">
        <v>119.52</v>
      </c>
    </row>
    <row r="12" spans="1:7" ht="51.75" customHeight="1" x14ac:dyDescent="0.25">
      <c r="A12" s="4" t="s">
        <v>15</v>
      </c>
      <c r="B12" s="99">
        <v>2210</v>
      </c>
      <c r="C12" s="100" t="s">
        <v>282</v>
      </c>
      <c r="D12" s="99"/>
      <c r="E12" s="100" t="s">
        <v>149</v>
      </c>
      <c r="F12" s="100"/>
      <c r="G12">
        <v>274.14</v>
      </c>
    </row>
    <row r="13" spans="1:7" ht="88.5" customHeight="1" x14ac:dyDescent="0.25">
      <c r="A13" s="5" t="s">
        <v>16</v>
      </c>
      <c r="B13" s="99">
        <v>2210</v>
      </c>
      <c r="C13" s="100" t="s">
        <v>283</v>
      </c>
      <c r="D13" s="99"/>
      <c r="E13" s="100" t="s">
        <v>149</v>
      </c>
      <c r="F13" s="100"/>
      <c r="G13">
        <v>933.58</v>
      </c>
    </row>
    <row r="14" spans="1:7" ht="54" customHeight="1" x14ac:dyDescent="0.25">
      <c r="A14" s="5" t="s">
        <v>17</v>
      </c>
      <c r="B14" s="99">
        <v>2210</v>
      </c>
      <c r="C14" s="100" t="s">
        <v>154</v>
      </c>
      <c r="D14" s="99"/>
      <c r="E14" s="100" t="s">
        <v>149</v>
      </c>
      <c r="F14" s="100"/>
      <c r="G14">
        <v>1386.24</v>
      </c>
    </row>
    <row r="15" spans="1:7" ht="99.75" customHeight="1" x14ac:dyDescent="0.25">
      <c r="A15" s="4" t="s">
        <v>18</v>
      </c>
      <c r="B15" s="99">
        <v>2210</v>
      </c>
      <c r="C15" s="100" t="s">
        <v>284</v>
      </c>
      <c r="D15" s="99"/>
      <c r="E15" s="100" t="s">
        <v>149</v>
      </c>
      <c r="F15" s="100"/>
      <c r="G15">
        <v>1114.9100000000001</v>
      </c>
    </row>
    <row r="16" spans="1:7" ht="39.75" customHeight="1" x14ac:dyDescent="0.25">
      <c r="A16" s="5" t="s">
        <v>107</v>
      </c>
      <c r="B16" s="99">
        <v>2210</v>
      </c>
      <c r="C16" s="100" t="s">
        <v>285</v>
      </c>
      <c r="D16" s="99"/>
      <c r="E16" s="100" t="s">
        <v>147</v>
      </c>
      <c r="F16" s="100"/>
    </row>
    <row r="17" spans="1:7" ht="67.5" customHeight="1" x14ac:dyDescent="0.25">
      <c r="A17" s="5" t="s">
        <v>21</v>
      </c>
      <c r="B17" s="99">
        <v>2210</v>
      </c>
      <c r="C17" s="101" t="s">
        <v>330</v>
      </c>
      <c r="D17" s="99"/>
      <c r="E17" s="99" t="s">
        <v>158</v>
      </c>
      <c r="F17" s="100"/>
      <c r="G17">
        <v>11031.77</v>
      </c>
    </row>
    <row r="18" spans="1:7" ht="54.75" customHeight="1" x14ac:dyDescent="0.25">
      <c r="A18" s="5" t="s">
        <v>117</v>
      </c>
      <c r="B18" s="99">
        <v>2210</v>
      </c>
      <c r="C18" s="100" t="s">
        <v>331</v>
      </c>
      <c r="D18" s="99"/>
      <c r="E18" s="100" t="s">
        <v>160</v>
      </c>
      <c r="F18" s="100"/>
      <c r="G18">
        <v>5150.5</v>
      </c>
    </row>
    <row r="19" spans="1:7" ht="39.75" customHeight="1" x14ac:dyDescent="0.25">
      <c r="A19" s="5" t="s">
        <v>161</v>
      </c>
      <c r="B19" s="99">
        <v>2210</v>
      </c>
      <c r="C19" s="100" t="s">
        <v>286</v>
      </c>
      <c r="D19" s="99"/>
      <c r="E19" s="102" t="s">
        <v>158</v>
      </c>
      <c r="F19" s="100"/>
    </row>
    <row r="20" spans="1:7" ht="52.5" customHeight="1" x14ac:dyDescent="0.25">
      <c r="A20" s="5" t="s">
        <v>163</v>
      </c>
      <c r="B20" s="99">
        <v>2210</v>
      </c>
      <c r="C20" s="100" t="s">
        <v>287</v>
      </c>
      <c r="D20" s="99"/>
      <c r="E20" s="102" t="s">
        <v>165</v>
      </c>
      <c r="F20" s="100"/>
    </row>
    <row r="21" spans="1:7" ht="42" customHeight="1" x14ac:dyDescent="0.25">
      <c r="A21" s="5" t="s">
        <v>166</v>
      </c>
      <c r="B21" s="99">
        <v>2210</v>
      </c>
      <c r="C21" s="100" t="s">
        <v>288</v>
      </c>
      <c r="D21" s="99"/>
      <c r="E21" s="103" t="s">
        <v>158</v>
      </c>
      <c r="F21" s="100"/>
    </row>
    <row r="22" spans="1:7" ht="41.25" customHeight="1" x14ac:dyDescent="0.25">
      <c r="A22" s="5" t="s">
        <v>29</v>
      </c>
      <c r="B22" s="99">
        <v>2210</v>
      </c>
      <c r="C22" s="100" t="s">
        <v>289</v>
      </c>
      <c r="D22" s="99"/>
      <c r="E22" s="100" t="s">
        <v>168</v>
      </c>
      <c r="F22" s="100"/>
      <c r="G22">
        <v>8810</v>
      </c>
    </row>
    <row r="23" spans="1:7" ht="52.5" customHeight="1" x14ac:dyDescent="0.25">
      <c r="A23" s="5" t="s">
        <v>118</v>
      </c>
      <c r="B23" s="99">
        <v>2210</v>
      </c>
      <c r="C23" s="100" t="s">
        <v>169</v>
      </c>
      <c r="D23" s="99"/>
      <c r="E23" s="100" t="s">
        <v>165</v>
      </c>
      <c r="F23" s="100"/>
      <c r="G23">
        <v>600</v>
      </c>
    </row>
    <row r="24" spans="1:7" ht="45" customHeight="1" x14ac:dyDescent="0.25">
      <c r="A24" s="5" t="s">
        <v>33</v>
      </c>
      <c r="B24" s="99">
        <v>2210</v>
      </c>
      <c r="C24" s="100" t="s">
        <v>288</v>
      </c>
      <c r="D24" s="99"/>
      <c r="E24" s="100" t="s">
        <v>170</v>
      </c>
      <c r="F24" s="100"/>
      <c r="G24">
        <v>3168</v>
      </c>
    </row>
    <row r="25" spans="1:7" ht="37.5" customHeight="1" x14ac:dyDescent="0.25">
      <c r="A25" s="4" t="s">
        <v>263</v>
      </c>
      <c r="B25" s="99">
        <v>2210</v>
      </c>
      <c r="C25" s="100" t="s">
        <v>290</v>
      </c>
      <c r="D25" s="99"/>
      <c r="E25" s="100" t="s">
        <v>160</v>
      </c>
      <c r="F25" s="100"/>
    </row>
    <row r="26" spans="1:7" ht="39" customHeight="1" x14ac:dyDescent="0.25">
      <c r="A26" s="4" t="s">
        <v>36</v>
      </c>
      <c r="B26" s="99">
        <v>2210</v>
      </c>
      <c r="C26" s="100" t="s">
        <v>291</v>
      </c>
      <c r="D26" s="99"/>
      <c r="E26" s="100" t="s">
        <v>158</v>
      </c>
      <c r="F26" s="100"/>
    </row>
    <row r="27" spans="1:7" ht="48" customHeight="1" x14ac:dyDescent="0.25">
      <c r="A27" s="4" t="s">
        <v>37</v>
      </c>
      <c r="B27" s="99">
        <v>2210</v>
      </c>
      <c r="C27" s="100" t="s">
        <v>173</v>
      </c>
      <c r="D27" s="99"/>
      <c r="E27" s="100" t="s">
        <v>149</v>
      </c>
      <c r="F27" s="100"/>
    </row>
    <row r="28" spans="1:7" ht="28.5" customHeight="1" x14ac:dyDescent="0.25">
      <c r="A28" s="4" t="s">
        <v>114</v>
      </c>
      <c r="B28" s="99">
        <v>2210</v>
      </c>
      <c r="C28" s="100" t="s">
        <v>332</v>
      </c>
      <c r="D28" s="99"/>
      <c r="E28" s="99" t="s">
        <v>168</v>
      </c>
      <c r="F28" s="100"/>
    </row>
    <row r="29" spans="1:7" ht="63.75" customHeight="1" x14ac:dyDescent="0.25">
      <c r="A29" s="4" t="s">
        <v>175</v>
      </c>
      <c r="B29" s="99">
        <v>2210</v>
      </c>
      <c r="C29" s="100" t="s">
        <v>292</v>
      </c>
      <c r="D29" s="99"/>
      <c r="E29" s="99" t="s">
        <v>158</v>
      </c>
      <c r="F29" s="100"/>
    </row>
    <row r="30" spans="1:7" ht="41.25" customHeight="1" x14ac:dyDescent="0.25">
      <c r="A30" s="4" t="s">
        <v>177</v>
      </c>
      <c r="B30" s="99">
        <v>2210</v>
      </c>
      <c r="C30" s="100" t="s">
        <v>293</v>
      </c>
      <c r="D30" s="99"/>
      <c r="E30" s="99" t="s">
        <v>168</v>
      </c>
      <c r="F30" s="100"/>
    </row>
    <row r="31" spans="1:7" ht="41.25" customHeight="1" x14ac:dyDescent="0.25">
      <c r="A31" s="4" t="s">
        <v>115</v>
      </c>
      <c r="B31" s="123">
        <v>2210</v>
      </c>
      <c r="C31" s="100" t="s">
        <v>174</v>
      </c>
      <c r="D31" s="123"/>
      <c r="E31" s="123" t="s">
        <v>158</v>
      </c>
      <c r="F31" s="100"/>
    </row>
    <row r="32" spans="1:7" ht="49.5" customHeight="1" x14ac:dyDescent="0.25">
      <c r="A32" s="4" t="s">
        <v>333</v>
      </c>
      <c r="B32" s="123">
        <v>2210</v>
      </c>
      <c r="C32" s="100" t="s">
        <v>334</v>
      </c>
      <c r="D32" s="123"/>
      <c r="E32" s="123" t="s">
        <v>194</v>
      </c>
      <c r="F32" s="100"/>
    </row>
    <row r="33" spans="1:7" ht="38.25" customHeight="1" x14ac:dyDescent="0.25">
      <c r="A33" s="4" t="s">
        <v>335</v>
      </c>
      <c r="B33" s="99">
        <v>2210</v>
      </c>
      <c r="C33" s="100" t="s">
        <v>336</v>
      </c>
      <c r="D33" s="99"/>
      <c r="E33" s="99" t="s">
        <v>194</v>
      </c>
      <c r="F33" s="100"/>
      <c r="G33">
        <v>648</v>
      </c>
    </row>
    <row r="34" spans="1:7" ht="17.25" customHeight="1" x14ac:dyDescent="0.25">
      <c r="A34" s="35" t="s">
        <v>38</v>
      </c>
      <c r="B34" s="99"/>
      <c r="C34" s="104">
        <v>176100</v>
      </c>
      <c r="D34" s="137" t="s">
        <v>315</v>
      </c>
      <c r="E34" s="158"/>
      <c r="F34" s="159"/>
      <c r="G34">
        <f>SUM(G8:G33)</f>
        <v>66803.240000000005</v>
      </c>
    </row>
    <row r="35" spans="1:7" ht="75.75" customHeight="1" x14ac:dyDescent="0.25">
      <c r="A35" s="5" t="s">
        <v>39</v>
      </c>
      <c r="B35" s="99">
        <v>2240</v>
      </c>
      <c r="C35" s="100" t="s">
        <v>294</v>
      </c>
      <c r="D35" s="99"/>
      <c r="E35" s="100" t="s">
        <v>168</v>
      </c>
      <c r="F35" s="105" t="s">
        <v>143</v>
      </c>
      <c r="G35">
        <v>0</v>
      </c>
    </row>
    <row r="36" spans="1:7" ht="61.5" customHeight="1" x14ac:dyDescent="0.25">
      <c r="A36" s="5" t="s">
        <v>144</v>
      </c>
      <c r="B36" s="99">
        <v>2240</v>
      </c>
      <c r="C36" s="100" t="s">
        <v>295</v>
      </c>
      <c r="D36" s="99"/>
      <c r="E36" s="100" t="s">
        <v>168</v>
      </c>
      <c r="F36" s="100" t="s">
        <v>277</v>
      </c>
      <c r="G36">
        <v>52598.7</v>
      </c>
    </row>
    <row r="37" spans="1:7" ht="48.75" customHeight="1" x14ac:dyDescent="0.25">
      <c r="A37" s="5" t="s">
        <v>41</v>
      </c>
      <c r="B37" s="99">
        <v>2240</v>
      </c>
      <c r="C37" s="100" t="s">
        <v>296</v>
      </c>
      <c r="D37" s="99"/>
      <c r="E37" s="100" t="s">
        <v>265</v>
      </c>
      <c r="F37" s="100" t="s">
        <v>182</v>
      </c>
      <c r="G37">
        <v>7270.84</v>
      </c>
    </row>
    <row r="38" spans="1:7" ht="38.25" customHeight="1" x14ac:dyDescent="0.25">
      <c r="A38" s="5" t="s">
        <v>128</v>
      </c>
      <c r="B38" s="99">
        <v>2240</v>
      </c>
      <c r="C38" s="100" t="s">
        <v>297</v>
      </c>
      <c r="D38" s="99"/>
      <c r="E38" s="100" t="s">
        <v>168</v>
      </c>
      <c r="F38" s="100" t="s">
        <v>184</v>
      </c>
      <c r="G38">
        <v>7200</v>
      </c>
    </row>
    <row r="39" spans="1:7" ht="75.75" customHeight="1" x14ac:dyDescent="0.25">
      <c r="A39" s="5" t="s">
        <v>44</v>
      </c>
      <c r="B39" s="99">
        <v>2240</v>
      </c>
      <c r="C39" s="100" t="s">
        <v>271</v>
      </c>
      <c r="D39" s="99"/>
      <c r="E39" s="100" t="s">
        <v>168</v>
      </c>
      <c r="F39" s="100" t="s">
        <v>186</v>
      </c>
      <c r="G39">
        <v>3922.96</v>
      </c>
    </row>
    <row r="40" spans="1:7" ht="45" customHeight="1" x14ac:dyDescent="0.25">
      <c r="A40" s="5" t="s">
        <v>45</v>
      </c>
      <c r="B40" s="99">
        <v>2240</v>
      </c>
      <c r="C40" s="100" t="s">
        <v>270</v>
      </c>
      <c r="D40" s="99"/>
      <c r="E40" s="99" t="s">
        <v>188</v>
      </c>
      <c r="F40" s="100" t="s">
        <v>189</v>
      </c>
      <c r="G40">
        <v>11499.6</v>
      </c>
    </row>
    <row r="41" spans="1:7" ht="58.5" customHeight="1" x14ac:dyDescent="0.25">
      <c r="A41" s="5" t="s">
        <v>46</v>
      </c>
      <c r="B41" s="99">
        <v>2240</v>
      </c>
      <c r="C41" s="100" t="s">
        <v>272</v>
      </c>
      <c r="D41" s="99"/>
      <c r="E41" s="100" t="s">
        <v>273</v>
      </c>
      <c r="F41" s="100" t="s">
        <v>192</v>
      </c>
      <c r="G41">
        <v>20200</v>
      </c>
    </row>
    <row r="42" spans="1:7" ht="48.75" customHeight="1" x14ac:dyDescent="0.25">
      <c r="A42" s="10" t="s">
        <v>47</v>
      </c>
      <c r="B42" s="99">
        <v>2240</v>
      </c>
      <c r="C42" s="100" t="s">
        <v>269</v>
      </c>
      <c r="D42" s="99"/>
      <c r="E42" s="100" t="s">
        <v>194</v>
      </c>
      <c r="F42" s="100" t="s">
        <v>195</v>
      </c>
      <c r="G42">
        <v>15070</v>
      </c>
    </row>
    <row r="43" spans="1:7" ht="78" customHeight="1" x14ac:dyDescent="0.25">
      <c r="A43" s="4" t="s">
        <v>266</v>
      </c>
      <c r="B43" s="99">
        <v>2240</v>
      </c>
      <c r="C43" s="100" t="s">
        <v>268</v>
      </c>
      <c r="D43" s="99"/>
      <c r="E43" s="100" t="s">
        <v>267</v>
      </c>
      <c r="F43" s="100"/>
      <c r="G43">
        <v>38767.660000000003</v>
      </c>
    </row>
    <row r="44" spans="1:7" ht="40.5" customHeight="1" x14ac:dyDescent="0.25">
      <c r="A44" s="5" t="s">
        <v>50</v>
      </c>
      <c r="B44" s="99">
        <v>2240</v>
      </c>
      <c r="C44" s="100" t="s">
        <v>298</v>
      </c>
      <c r="D44" s="99"/>
      <c r="E44" s="106" t="s">
        <v>199</v>
      </c>
      <c r="F44" s="100" t="s">
        <v>200</v>
      </c>
      <c r="G44">
        <v>4080</v>
      </c>
    </row>
    <row r="45" spans="1:7" ht="50.25" customHeight="1" x14ac:dyDescent="0.25">
      <c r="A45" s="5" t="s">
        <v>51</v>
      </c>
      <c r="B45" s="99">
        <v>2240</v>
      </c>
      <c r="C45" s="100" t="s">
        <v>299</v>
      </c>
      <c r="D45" s="99"/>
      <c r="E45" s="100" t="s">
        <v>168</v>
      </c>
      <c r="F45" s="100" t="s">
        <v>202</v>
      </c>
    </row>
    <row r="46" spans="1:7" ht="65.25" customHeight="1" x14ac:dyDescent="0.25">
      <c r="A46" s="4" t="s">
        <v>203</v>
      </c>
      <c r="B46" s="99">
        <v>2240</v>
      </c>
      <c r="C46" s="100" t="s">
        <v>328</v>
      </c>
      <c r="D46" s="99"/>
      <c r="E46" s="107" t="s">
        <v>329</v>
      </c>
      <c r="F46" s="100"/>
      <c r="G46">
        <v>6650.92</v>
      </c>
    </row>
    <row r="47" spans="1:7" ht="44.25" customHeight="1" x14ac:dyDescent="0.25">
      <c r="A47" s="5" t="s">
        <v>206</v>
      </c>
      <c r="B47" s="99">
        <v>2240</v>
      </c>
      <c r="C47" s="100" t="s">
        <v>300</v>
      </c>
      <c r="D47" s="99"/>
      <c r="E47" s="99" t="s">
        <v>158</v>
      </c>
      <c r="F47" s="100" t="s">
        <v>208</v>
      </c>
    </row>
    <row r="48" spans="1:7" ht="30" customHeight="1" x14ac:dyDescent="0.25">
      <c r="A48" s="5" t="s">
        <v>209</v>
      </c>
      <c r="B48" s="99">
        <v>2240</v>
      </c>
      <c r="C48" s="100" t="s">
        <v>288</v>
      </c>
      <c r="D48" s="99"/>
      <c r="E48" s="99" t="s">
        <v>158</v>
      </c>
      <c r="F48" s="100"/>
    </row>
    <row r="49" spans="1:7" ht="27.75" customHeight="1" x14ac:dyDescent="0.25">
      <c r="A49" s="5" t="s">
        <v>210</v>
      </c>
      <c r="B49" s="99">
        <v>2240</v>
      </c>
      <c r="C49" s="100" t="s">
        <v>301</v>
      </c>
      <c r="D49" s="99"/>
      <c r="E49" s="99" t="s">
        <v>149</v>
      </c>
      <c r="F49" s="100"/>
    </row>
    <row r="50" spans="1:7" ht="36" x14ac:dyDescent="0.25">
      <c r="A50" s="5" t="s">
        <v>212</v>
      </c>
      <c r="B50" s="99">
        <v>2240</v>
      </c>
      <c r="C50" s="100" t="s">
        <v>281</v>
      </c>
      <c r="D50" s="99"/>
      <c r="E50" s="99" t="s">
        <v>252</v>
      </c>
      <c r="F50" s="114" t="s">
        <v>253</v>
      </c>
    </row>
    <row r="51" spans="1:7" ht="36" x14ac:dyDescent="0.25">
      <c r="A51" s="122" t="s">
        <v>326</v>
      </c>
      <c r="B51" s="121">
        <v>2240</v>
      </c>
      <c r="C51" s="120" t="s">
        <v>323</v>
      </c>
      <c r="D51" s="119"/>
      <c r="E51" s="119" t="s">
        <v>194</v>
      </c>
      <c r="F51" s="120"/>
    </row>
    <row r="52" spans="1:7" ht="72" x14ac:dyDescent="0.25">
      <c r="A52" s="122" t="s">
        <v>325</v>
      </c>
      <c r="B52" s="121">
        <v>2240</v>
      </c>
      <c r="C52" s="120" t="s">
        <v>324</v>
      </c>
      <c r="D52" s="119"/>
      <c r="E52" s="100" t="s">
        <v>327</v>
      </c>
      <c r="F52" s="120"/>
    </row>
    <row r="53" spans="1:7" ht="60.75" customHeight="1" x14ac:dyDescent="0.25">
      <c r="A53" s="125" t="s">
        <v>274</v>
      </c>
      <c r="B53" s="131">
        <v>2240</v>
      </c>
      <c r="C53" s="128" t="s">
        <v>322</v>
      </c>
      <c r="D53" s="140"/>
      <c r="E53" s="53"/>
      <c r="F53" s="128"/>
    </row>
    <row r="54" spans="1:7" ht="27" customHeight="1" x14ac:dyDescent="0.25">
      <c r="A54" s="126"/>
      <c r="B54" s="132"/>
      <c r="C54" s="129"/>
      <c r="D54" s="140"/>
      <c r="E54" s="115" t="s">
        <v>275</v>
      </c>
      <c r="F54" s="129"/>
    </row>
    <row r="55" spans="1:7" ht="4.5" customHeight="1" x14ac:dyDescent="0.25">
      <c r="A55" s="127"/>
      <c r="B55" s="133"/>
      <c r="C55" s="130"/>
      <c r="D55" s="140"/>
      <c r="E55" s="116"/>
      <c r="F55" s="113"/>
    </row>
    <row r="56" spans="1:7" ht="18.75" customHeight="1" x14ac:dyDescent="0.25">
      <c r="A56" s="12" t="s">
        <v>58</v>
      </c>
      <c r="B56" s="99"/>
      <c r="C56" s="108">
        <v>696660</v>
      </c>
      <c r="D56" s="140" t="s">
        <v>276</v>
      </c>
      <c r="E56" s="140"/>
      <c r="F56" s="140"/>
      <c r="G56">
        <f>SUM(G35:G48)</f>
        <v>167260.68000000002</v>
      </c>
    </row>
    <row r="57" spans="1:7" ht="0.75" customHeight="1" x14ac:dyDescent="0.25">
      <c r="A57" s="147" t="s">
        <v>264</v>
      </c>
      <c r="B57" s="149">
        <v>2271</v>
      </c>
      <c r="C57" s="149" t="s">
        <v>302</v>
      </c>
      <c r="D57" s="150"/>
      <c r="E57" s="149" t="s">
        <v>217</v>
      </c>
      <c r="F57" s="149"/>
    </row>
    <row r="58" spans="1:7" ht="14.25" hidden="1" customHeight="1" x14ac:dyDescent="0.25">
      <c r="A58" s="148"/>
      <c r="B58" s="149"/>
      <c r="C58" s="149"/>
      <c r="D58" s="150"/>
      <c r="E58" s="149"/>
      <c r="F58" s="149"/>
    </row>
    <row r="59" spans="1:7" ht="85.5" customHeight="1" x14ac:dyDescent="0.25">
      <c r="A59" s="148"/>
      <c r="B59" s="149"/>
      <c r="C59" s="149"/>
      <c r="D59" s="150"/>
      <c r="E59" s="149"/>
      <c r="F59" s="149"/>
    </row>
    <row r="60" spans="1:7" x14ac:dyDescent="0.25">
      <c r="A60" s="69" t="s">
        <v>61</v>
      </c>
      <c r="B60" s="160" t="s">
        <v>303</v>
      </c>
      <c r="C60" s="161"/>
      <c r="D60" s="161"/>
      <c r="E60" s="161"/>
      <c r="F60" s="162"/>
    </row>
    <row r="61" spans="1:7" ht="39.75" customHeight="1" x14ac:dyDescent="0.25">
      <c r="A61" s="4" t="s">
        <v>62</v>
      </c>
      <c r="B61" s="98">
        <v>2272</v>
      </c>
      <c r="C61" s="98" t="s">
        <v>304</v>
      </c>
      <c r="D61" s="98"/>
      <c r="E61" s="98" t="s">
        <v>217</v>
      </c>
      <c r="F61" s="98"/>
    </row>
    <row r="62" spans="1:7" x14ac:dyDescent="0.25">
      <c r="A62" s="69" t="s">
        <v>63</v>
      </c>
      <c r="B62" s="109"/>
      <c r="C62" s="137" t="s">
        <v>219</v>
      </c>
      <c r="D62" s="138"/>
      <c r="E62" s="138"/>
      <c r="F62" s="139"/>
    </row>
    <row r="63" spans="1:7" ht="75.75" customHeight="1" x14ac:dyDescent="0.25">
      <c r="A63" s="4" t="s">
        <v>220</v>
      </c>
      <c r="B63" s="99">
        <v>2273</v>
      </c>
      <c r="C63" s="100" t="s">
        <v>305</v>
      </c>
      <c r="D63" s="99"/>
      <c r="E63" s="98" t="s">
        <v>168</v>
      </c>
      <c r="F63" s="100"/>
    </row>
    <row r="64" spans="1:7" x14ac:dyDescent="0.25">
      <c r="A64" s="69" t="s">
        <v>66</v>
      </c>
      <c r="B64" s="109"/>
      <c r="C64" s="163" t="s">
        <v>222</v>
      </c>
      <c r="D64" s="138"/>
      <c r="E64" s="138"/>
      <c r="F64" s="139"/>
    </row>
    <row r="65" spans="1:6" ht="39.75" customHeight="1" x14ac:dyDescent="0.25">
      <c r="A65" s="5" t="s">
        <v>67</v>
      </c>
      <c r="B65" s="99">
        <v>3110</v>
      </c>
      <c r="C65" s="100" t="s">
        <v>306</v>
      </c>
      <c r="D65" s="99"/>
      <c r="E65" s="99" t="s">
        <v>224</v>
      </c>
      <c r="F65" s="100"/>
    </row>
    <row r="66" spans="1:6" ht="36.75" customHeight="1" x14ac:dyDescent="0.25">
      <c r="A66" s="5" t="s">
        <v>68</v>
      </c>
      <c r="B66" s="99">
        <v>3110</v>
      </c>
      <c r="C66" s="100" t="s">
        <v>306</v>
      </c>
      <c r="D66" s="99"/>
      <c r="E66" s="100" t="s">
        <v>224</v>
      </c>
      <c r="F66" s="99"/>
    </row>
    <row r="67" spans="1:6" ht="35.25" customHeight="1" x14ac:dyDescent="0.25">
      <c r="A67" s="5" t="s">
        <v>69</v>
      </c>
      <c r="B67" s="99">
        <v>3110</v>
      </c>
      <c r="C67" s="100" t="s">
        <v>306</v>
      </c>
      <c r="D67" s="99"/>
      <c r="E67" s="100" t="s">
        <v>225</v>
      </c>
      <c r="F67" s="99"/>
    </row>
    <row r="68" spans="1:6" ht="36.75" customHeight="1" x14ac:dyDescent="0.25">
      <c r="A68" s="5" t="s">
        <v>226</v>
      </c>
      <c r="B68" s="99">
        <v>3110</v>
      </c>
      <c r="C68" s="100" t="s">
        <v>307</v>
      </c>
      <c r="D68" s="99"/>
      <c r="E68" s="100" t="s">
        <v>225</v>
      </c>
      <c r="F68" s="100"/>
    </row>
    <row r="69" spans="1:6" ht="25.5" customHeight="1" x14ac:dyDescent="0.25">
      <c r="A69" s="5" t="s">
        <v>227</v>
      </c>
      <c r="B69" s="99">
        <v>3110</v>
      </c>
      <c r="C69" s="100" t="s">
        <v>308</v>
      </c>
      <c r="D69" s="99"/>
      <c r="E69" s="99" t="s">
        <v>194</v>
      </c>
      <c r="F69" s="100"/>
    </row>
    <row r="70" spans="1:6" ht="25.5" customHeight="1" x14ac:dyDescent="0.25">
      <c r="A70" s="5" t="s">
        <v>228</v>
      </c>
      <c r="B70" s="99">
        <v>3110</v>
      </c>
      <c r="C70" s="100" t="s">
        <v>309</v>
      </c>
      <c r="D70" s="99"/>
      <c r="E70" s="99" t="s">
        <v>149</v>
      </c>
      <c r="F70" s="100"/>
    </row>
    <row r="71" spans="1:6" ht="34.5" customHeight="1" x14ac:dyDescent="0.25">
      <c r="A71" s="5" t="s">
        <v>229</v>
      </c>
      <c r="B71" s="99">
        <v>3110</v>
      </c>
      <c r="C71" s="100" t="s">
        <v>310</v>
      </c>
      <c r="D71" s="99"/>
      <c r="E71" s="99" t="s">
        <v>237</v>
      </c>
      <c r="F71" s="100"/>
    </row>
    <row r="72" spans="1:6" ht="51" customHeight="1" x14ac:dyDescent="0.25">
      <c r="A72" s="5" t="s">
        <v>230</v>
      </c>
      <c r="B72" s="99">
        <v>3110</v>
      </c>
      <c r="C72" s="100" t="s">
        <v>311</v>
      </c>
      <c r="D72" s="99"/>
      <c r="E72" s="99" t="s">
        <v>237</v>
      </c>
      <c r="F72" s="100"/>
    </row>
    <row r="73" spans="1:6" ht="40.5" customHeight="1" x14ac:dyDescent="0.25">
      <c r="A73" s="4" t="s">
        <v>259</v>
      </c>
      <c r="B73" s="99">
        <v>3110</v>
      </c>
      <c r="C73" s="100" t="s">
        <v>312</v>
      </c>
      <c r="D73" s="99"/>
      <c r="E73" s="99" t="s">
        <v>225</v>
      </c>
      <c r="F73" s="100"/>
    </row>
    <row r="74" spans="1:6" ht="25.5" customHeight="1" x14ac:dyDescent="0.25">
      <c r="A74" s="4" t="s">
        <v>260</v>
      </c>
      <c r="B74" s="99">
        <v>3110</v>
      </c>
      <c r="C74" s="100" t="s">
        <v>307</v>
      </c>
      <c r="D74" s="99"/>
      <c r="E74" s="99" t="s">
        <v>194</v>
      </c>
      <c r="F74" s="100"/>
    </row>
    <row r="75" spans="1:6" ht="40.5" customHeight="1" x14ac:dyDescent="0.25">
      <c r="A75" s="5" t="s">
        <v>231</v>
      </c>
      <c r="B75" s="99">
        <v>3110</v>
      </c>
      <c r="C75" s="100" t="s">
        <v>313</v>
      </c>
      <c r="D75" s="99"/>
      <c r="E75" s="99" t="s">
        <v>237</v>
      </c>
      <c r="F75" s="100"/>
    </row>
    <row r="76" spans="1:6" x14ac:dyDescent="0.25">
      <c r="A76" s="43" t="s">
        <v>71</v>
      </c>
      <c r="B76" s="99"/>
      <c r="C76" s="137" t="s">
        <v>238</v>
      </c>
      <c r="D76" s="138"/>
      <c r="E76" s="138"/>
      <c r="F76" s="139"/>
    </row>
    <row r="77" spans="1:6" x14ac:dyDescent="0.25">
      <c r="A77" s="125" t="s">
        <v>316</v>
      </c>
      <c r="B77" s="131">
        <v>3132</v>
      </c>
      <c r="C77" s="134" t="s">
        <v>318</v>
      </c>
      <c r="D77" s="151"/>
      <c r="E77" s="154" t="s">
        <v>149</v>
      </c>
      <c r="F77" s="157" t="s">
        <v>319</v>
      </c>
    </row>
    <row r="78" spans="1:6" x14ac:dyDescent="0.25">
      <c r="A78" s="126"/>
      <c r="B78" s="132"/>
      <c r="C78" s="135"/>
      <c r="D78" s="152"/>
      <c r="E78" s="155"/>
      <c r="F78" s="152"/>
    </row>
    <row r="79" spans="1:6" ht="36" customHeight="1" x14ac:dyDescent="0.25">
      <c r="A79" s="127"/>
      <c r="B79" s="133"/>
      <c r="C79" s="136"/>
      <c r="D79" s="153"/>
      <c r="E79" s="156"/>
      <c r="F79" s="153"/>
    </row>
    <row r="80" spans="1:6" ht="16.5" customHeight="1" x14ac:dyDescent="0.25">
      <c r="A80" s="43" t="s">
        <v>317</v>
      </c>
      <c r="B80" s="117"/>
      <c r="C80" s="137" t="s">
        <v>320</v>
      </c>
      <c r="D80" s="158"/>
      <c r="E80" s="158"/>
      <c r="F80" s="159"/>
    </row>
    <row r="81" spans="1:6" ht="40.5" customHeight="1" x14ac:dyDescent="0.25">
      <c r="A81" s="67" t="s">
        <v>135</v>
      </c>
      <c r="B81" s="144" t="s">
        <v>321</v>
      </c>
      <c r="C81" s="145"/>
      <c r="D81" s="145"/>
      <c r="E81" s="145"/>
      <c r="F81" s="146"/>
    </row>
    <row r="82" spans="1:6" ht="2.25" customHeight="1" x14ac:dyDescent="0.25"/>
    <row r="83" spans="1:6" hidden="1" x14ac:dyDescent="0.25"/>
    <row r="84" spans="1:6" ht="18.75" customHeight="1" x14ac:dyDescent="0.25">
      <c r="A84" s="33"/>
      <c r="B84" s="33"/>
      <c r="C84" s="33"/>
      <c r="D84" s="33"/>
    </row>
    <row r="86" spans="1:6" ht="37.5" customHeight="1" x14ac:dyDescent="0.25">
      <c r="A86" s="34" t="s">
        <v>136</v>
      </c>
      <c r="C86" s="72"/>
      <c r="E86" s="74" t="s">
        <v>137</v>
      </c>
    </row>
    <row r="87" spans="1:6" ht="14.25" customHeight="1" x14ac:dyDescent="0.25">
      <c r="C87" s="73" t="s">
        <v>138</v>
      </c>
      <c r="D87" s="52"/>
      <c r="E87" s="52" t="s">
        <v>139</v>
      </c>
      <c r="F87" s="52"/>
    </row>
    <row r="88" spans="1:6" hidden="1" x14ac:dyDescent="0.25"/>
    <row r="89" spans="1:6" ht="18.75" customHeight="1" x14ac:dyDescent="0.25">
      <c r="A89" s="34" t="s">
        <v>338</v>
      </c>
      <c r="C89" s="53"/>
      <c r="E89" s="74"/>
    </row>
    <row r="90" spans="1:6" x14ac:dyDescent="0.25">
      <c r="A90" s="124" t="s">
        <v>337</v>
      </c>
      <c r="C90" s="73"/>
      <c r="E90" s="52"/>
      <c r="F90" s="52"/>
    </row>
  </sheetData>
  <mergeCells count="30">
    <mergeCell ref="D34:F34"/>
    <mergeCell ref="B60:F60"/>
    <mergeCell ref="C62:F62"/>
    <mergeCell ref="C64:F64"/>
    <mergeCell ref="D56:F56"/>
    <mergeCell ref="F53:F54"/>
    <mergeCell ref="B81:F81"/>
    <mergeCell ref="A57:A59"/>
    <mergeCell ref="B57:B59"/>
    <mergeCell ref="C57:C59"/>
    <mergeCell ref="D57:D59"/>
    <mergeCell ref="E57:E59"/>
    <mergeCell ref="F57:F59"/>
    <mergeCell ref="D77:D79"/>
    <mergeCell ref="E77:E79"/>
    <mergeCell ref="F77:F79"/>
    <mergeCell ref="C80:F80"/>
    <mergeCell ref="E1:F1"/>
    <mergeCell ref="A2:G2"/>
    <mergeCell ref="A3:G3"/>
    <mergeCell ref="A4:G4"/>
    <mergeCell ref="A5:G5"/>
    <mergeCell ref="A53:A55"/>
    <mergeCell ref="C53:C55"/>
    <mergeCell ref="B53:B55"/>
    <mergeCell ref="A77:A79"/>
    <mergeCell ref="B77:B79"/>
    <mergeCell ref="C77:C79"/>
    <mergeCell ref="C76:F76"/>
    <mergeCell ref="D53:D55"/>
  </mergeCells>
  <pageMargins left="0.31496062992125984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31" workbookViewId="0">
      <selection activeCell="F34" sqref="F34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7.7109375" customWidth="1"/>
    <col min="7" max="7" width="0.140625" hidden="1" customWidth="1"/>
    <col min="8" max="8" width="0.140625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41" t="s">
        <v>0</v>
      </c>
      <c r="F1" s="141"/>
      <c r="G1" s="33"/>
    </row>
    <row r="2" spans="1:11" x14ac:dyDescent="0.25">
      <c r="A2" s="142" t="s">
        <v>262</v>
      </c>
      <c r="B2" s="142"/>
      <c r="C2" s="142"/>
      <c r="D2" s="142"/>
      <c r="E2" s="142"/>
      <c r="F2" s="142"/>
      <c r="G2" s="142"/>
    </row>
    <row r="3" spans="1:11" x14ac:dyDescent="0.25">
      <c r="A3" s="142" t="s">
        <v>142</v>
      </c>
      <c r="B3" s="142"/>
      <c r="C3" s="142"/>
      <c r="D3" s="142"/>
      <c r="E3" s="142"/>
      <c r="F3" s="142"/>
      <c r="G3" s="142"/>
    </row>
    <row r="4" spans="1:11" x14ac:dyDescent="0.25">
      <c r="A4" s="143" t="s">
        <v>3</v>
      </c>
      <c r="B4" s="143"/>
      <c r="C4" s="143"/>
      <c r="D4" s="143"/>
      <c r="E4" s="143"/>
      <c r="F4" s="143"/>
      <c r="G4" s="143"/>
    </row>
    <row r="5" spans="1:11" x14ac:dyDescent="0.25">
      <c r="A5" s="142" t="s">
        <v>145</v>
      </c>
      <c r="B5" s="142"/>
      <c r="C5" s="142"/>
      <c r="D5" s="142"/>
      <c r="E5" s="142"/>
      <c r="F5" s="142"/>
      <c r="G5" s="142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0" x14ac:dyDescent="0.25">
      <c r="A8" s="4" t="s">
        <v>131</v>
      </c>
      <c r="B8" s="68">
        <v>2210</v>
      </c>
      <c r="C8" s="38" t="s">
        <v>146</v>
      </c>
      <c r="D8" s="43"/>
      <c r="E8" s="42" t="s">
        <v>147</v>
      </c>
      <c r="F8" s="38" t="s">
        <v>255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68">
        <v>2210</v>
      </c>
      <c r="C9" s="59" t="s">
        <v>148</v>
      </c>
      <c r="D9" s="43"/>
      <c r="E9" s="42" t="s">
        <v>149</v>
      </c>
      <c r="F9" s="38"/>
      <c r="G9">
        <v>531.15</v>
      </c>
      <c r="H9">
        <v>1114.01</v>
      </c>
      <c r="K9" s="63"/>
    </row>
    <row r="10" spans="1:11" ht="96" x14ac:dyDescent="0.25">
      <c r="A10" s="4" t="s">
        <v>132</v>
      </c>
      <c r="B10" s="68">
        <v>2210</v>
      </c>
      <c r="C10" s="38" t="s">
        <v>150</v>
      </c>
      <c r="D10" s="43"/>
      <c r="E10" s="42" t="s">
        <v>149</v>
      </c>
      <c r="F10" s="38"/>
      <c r="G10">
        <v>8355.84</v>
      </c>
      <c r="H10">
        <v>2168.1999999999998</v>
      </c>
      <c r="K10" s="64"/>
    </row>
    <row r="11" spans="1:11" ht="51.75" customHeight="1" x14ac:dyDescent="0.25">
      <c r="A11" s="4" t="s">
        <v>14</v>
      </c>
      <c r="B11" s="68">
        <v>2210</v>
      </c>
      <c r="C11" s="38" t="s">
        <v>151</v>
      </c>
      <c r="D11" s="43"/>
      <c r="E11" s="42" t="s">
        <v>149</v>
      </c>
      <c r="F11" s="38"/>
      <c r="G11">
        <v>119.52</v>
      </c>
      <c r="H11">
        <v>1282.56</v>
      </c>
    </row>
    <row r="12" spans="1:11" ht="48.75" x14ac:dyDescent="0.25">
      <c r="A12" s="4" t="s">
        <v>15</v>
      </c>
      <c r="B12" s="68">
        <v>2210</v>
      </c>
      <c r="C12" s="38" t="s">
        <v>152</v>
      </c>
      <c r="D12" s="43"/>
      <c r="E12" s="42" t="s">
        <v>149</v>
      </c>
      <c r="F12" s="38"/>
      <c r="G12">
        <v>274.14</v>
      </c>
      <c r="H12">
        <v>869.75</v>
      </c>
    </row>
    <row r="13" spans="1:11" ht="96" x14ac:dyDescent="0.25">
      <c r="A13" s="5" t="s">
        <v>16</v>
      </c>
      <c r="B13" s="68">
        <v>2210</v>
      </c>
      <c r="C13" s="38" t="s">
        <v>153</v>
      </c>
      <c r="D13" s="43"/>
      <c r="E13" s="42" t="s">
        <v>149</v>
      </c>
      <c r="F13" s="38"/>
      <c r="G13">
        <v>933.58</v>
      </c>
      <c r="H13">
        <v>5283.14</v>
      </c>
    </row>
    <row r="14" spans="1:11" ht="60" x14ac:dyDescent="0.25">
      <c r="A14" s="5" t="s">
        <v>17</v>
      </c>
      <c r="B14" s="68">
        <v>2210</v>
      </c>
      <c r="C14" s="38" t="s">
        <v>154</v>
      </c>
      <c r="D14" s="43"/>
      <c r="E14" s="42" t="s">
        <v>149</v>
      </c>
      <c r="F14" s="38"/>
      <c r="G14">
        <v>1386.24</v>
      </c>
      <c r="H14">
        <v>0</v>
      </c>
    </row>
    <row r="15" spans="1:11" ht="96" x14ac:dyDescent="0.25">
      <c r="A15" s="4" t="s">
        <v>18</v>
      </c>
      <c r="B15" s="68">
        <v>2210</v>
      </c>
      <c r="C15" s="38" t="s">
        <v>155</v>
      </c>
      <c r="D15" s="43"/>
      <c r="E15" s="42" t="s">
        <v>149</v>
      </c>
      <c r="F15" s="38"/>
      <c r="G15">
        <v>1114.9100000000001</v>
      </c>
      <c r="H15">
        <v>1965.5</v>
      </c>
    </row>
    <row r="16" spans="1:11" ht="60" customHeight="1" x14ac:dyDescent="0.25">
      <c r="A16" s="5" t="s">
        <v>107</v>
      </c>
      <c r="B16" s="68">
        <v>2210</v>
      </c>
      <c r="C16" s="38" t="s">
        <v>156</v>
      </c>
      <c r="D16" s="43"/>
      <c r="E16" s="42" t="s">
        <v>147</v>
      </c>
      <c r="F16" s="38"/>
      <c r="H16">
        <v>5270</v>
      </c>
    </row>
    <row r="17" spans="1:11" ht="60.75" x14ac:dyDescent="0.25">
      <c r="A17" s="5" t="s">
        <v>21</v>
      </c>
      <c r="B17" s="68">
        <v>2210</v>
      </c>
      <c r="C17" s="59" t="s">
        <v>157</v>
      </c>
      <c r="D17" s="43"/>
      <c r="E17" s="43" t="s">
        <v>158</v>
      </c>
      <c r="F17" s="38"/>
      <c r="G17">
        <v>11031.77</v>
      </c>
      <c r="H17">
        <v>8748</v>
      </c>
    </row>
    <row r="18" spans="1:11" ht="84.75" x14ac:dyDescent="0.25">
      <c r="A18" s="5" t="s">
        <v>117</v>
      </c>
      <c r="B18" s="68">
        <v>2210</v>
      </c>
      <c r="C18" s="38" t="s">
        <v>159</v>
      </c>
      <c r="D18" s="43"/>
      <c r="E18" s="42" t="s">
        <v>160</v>
      </c>
      <c r="F18" s="38"/>
      <c r="G18">
        <v>5150.5</v>
      </c>
      <c r="H18">
        <v>2856.7</v>
      </c>
    </row>
    <row r="19" spans="1:11" ht="63.75" customHeight="1" x14ac:dyDescent="0.25">
      <c r="A19" s="5" t="s">
        <v>161</v>
      </c>
      <c r="B19" s="68">
        <v>2210</v>
      </c>
      <c r="C19" s="38" t="s">
        <v>162</v>
      </c>
      <c r="D19" s="43"/>
      <c r="E19" s="75" t="s">
        <v>158</v>
      </c>
      <c r="F19" s="38"/>
      <c r="H19">
        <v>1935</v>
      </c>
      <c r="J19" s="60"/>
    </row>
    <row r="20" spans="1:11" ht="64.5" customHeight="1" x14ac:dyDescent="0.25">
      <c r="A20" s="5" t="s">
        <v>163</v>
      </c>
      <c r="B20" s="68">
        <v>2210</v>
      </c>
      <c r="C20" s="38" t="s">
        <v>164</v>
      </c>
      <c r="D20" s="43"/>
      <c r="E20" s="75" t="s">
        <v>165</v>
      </c>
      <c r="F20" s="38"/>
      <c r="H20">
        <v>1902</v>
      </c>
    </row>
    <row r="21" spans="1:11" ht="51.75" customHeight="1" x14ac:dyDescent="0.25">
      <c r="A21" s="5" t="s">
        <v>166</v>
      </c>
      <c r="B21" s="68">
        <v>2210</v>
      </c>
      <c r="C21" s="38" t="s">
        <v>167</v>
      </c>
      <c r="D21" s="43"/>
      <c r="E21" s="44" t="s">
        <v>158</v>
      </c>
      <c r="F21" s="38"/>
      <c r="H21">
        <v>164</v>
      </c>
    </row>
    <row r="22" spans="1:11" ht="48.75" x14ac:dyDescent="0.25">
      <c r="A22" s="5" t="s">
        <v>29</v>
      </c>
      <c r="B22" s="68">
        <v>2210</v>
      </c>
      <c r="C22" s="38" t="s">
        <v>250</v>
      </c>
      <c r="D22" s="43"/>
      <c r="E22" s="38" t="s">
        <v>168</v>
      </c>
      <c r="F22" s="38"/>
      <c r="G22">
        <v>8810</v>
      </c>
      <c r="H22">
        <v>6980.46</v>
      </c>
    </row>
    <row r="23" spans="1:11" ht="60.75" x14ac:dyDescent="0.25">
      <c r="A23" s="5" t="s">
        <v>118</v>
      </c>
      <c r="B23" s="68">
        <v>2210</v>
      </c>
      <c r="C23" s="38" t="s">
        <v>169</v>
      </c>
      <c r="D23" s="43"/>
      <c r="E23" s="38" t="s">
        <v>165</v>
      </c>
      <c r="F23" s="38"/>
      <c r="G23">
        <v>600</v>
      </c>
      <c r="H23">
        <v>437</v>
      </c>
    </row>
    <row r="24" spans="1:11" ht="36.75" x14ac:dyDescent="0.25">
      <c r="A24" s="5" t="s">
        <v>33</v>
      </c>
      <c r="B24" s="68">
        <v>2210</v>
      </c>
      <c r="C24" s="38" t="s">
        <v>167</v>
      </c>
      <c r="D24" s="43"/>
      <c r="E24" s="38" t="s">
        <v>170</v>
      </c>
      <c r="F24" s="38"/>
      <c r="G24">
        <v>3168</v>
      </c>
      <c r="H24">
        <v>130</v>
      </c>
    </row>
    <row r="25" spans="1:11" ht="60.75" x14ac:dyDescent="0.25">
      <c r="A25" s="4" t="s">
        <v>133</v>
      </c>
      <c r="B25" s="68">
        <v>2210</v>
      </c>
      <c r="C25" s="38" t="s">
        <v>171</v>
      </c>
      <c r="D25" s="43"/>
      <c r="E25" s="38" t="s">
        <v>160</v>
      </c>
      <c r="F25" s="38"/>
      <c r="H25">
        <v>4986.5</v>
      </c>
    </row>
    <row r="26" spans="1:11" ht="36.75" x14ac:dyDescent="0.25">
      <c r="A26" s="4" t="s">
        <v>36</v>
      </c>
      <c r="B26" s="68">
        <v>2210</v>
      </c>
      <c r="C26" s="61" t="s">
        <v>172</v>
      </c>
      <c r="D26" s="43"/>
      <c r="E26" s="38" t="s">
        <v>158</v>
      </c>
      <c r="F26" s="38"/>
      <c r="H26">
        <v>887</v>
      </c>
    </row>
    <row r="27" spans="1:11" ht="48" x14ac:dyDescent="0.25">
      <c r="A27" s="4" t="s">
        <v>37</v>
      </c>
      <c r="B27" s="68">
        <v>2210</v>
      </c>
      <c r="C27" s="61" t="s">
        <v>173</v>
      </c>
      <c r="D27" s="43"/>
      <c r="E27" s="38" t="s">
        <v>149</v>
      </c>
      <c r="F27" s="38"/>
      <c r="H27">
        <v>1537.68</v>
      </c>
    </row>
    <row r="28" spans="1:11" ht="36.75" x14ac:dyDescent="0.25">
      <c r="A28" s="4" t="s">
        <v>114</v>
      </c>
      <c r="B28" s="68">
        <v>2210</v>
      </c>
      <c r="C28" s="38" t="s">
        <v>167</v>
      </c>
      <c r="D28" s="43"/>
      <c r="E28" s="43" t="s">
        <v>168</v>
      </c>
      <c r="F28" s="38"/>
      <c r="H28">
        <v>1206.8499999999999</v>
      </c>
    </row>
    <row r="29" spans="1:11" ht="72" x14ac:dyDescent="0.25">
      <c r="A29" s="4" t="s">
        <v>175</v>
      </c>
      <c r="B29" s="68">
        <v>2210</v>
      </c>
      <c r="C29" s="38" t="s">
        <v>176</v>
      </c>
      <c r="D29" s="43"/>
      <c r="E29" s="43" t="s">
        <v>158</v>
      </c>
      <c r="F29" s="38"/>
    </row>
    <row r="30" spans="1:11" ht="48.75" x14ac:dyDescent="0.25">
      <c r="A30" s="4" t="s">
        <v>177</v>
      </c>
      <c r="B30" s="68">
        <v>2210</v>
      </c>
      <c r="C30" s="38" t="s">
        <v>178</v>
      </c>
      <c r="D30" s="43"/>
      <c r="E30" s="43" t="s">
        <v>168</v>
      </c>
      <c r="F30" s="38"/>
    </row>
    <row r="31" spans="1:11" ht="36.75" x14ac:dyDescent="0.25">
      <c r="A31" s="4" t="s">
        <v>115</v>
      </c>
      <c r="B31" s="68">
        <v>2210</v>
      </c>
      <c r="C31" s="38" t="s">
        <v>174</v>
      </c>
      <c r="D31" s="43"/>
      <c r="E31" s="43" t="s">
        <v>158</v>
      </c>
      <c r="F31" s="38"/>
      <c r="G31">
        <v>648</v>
      </c>
      <c r="H31">
        <v>452.28</v>
      </c>
      <c r="I31" s="95"/>
    </row>
    <row r="32" spans="1:11" x14ac:dyDescent="0.25">
      <c r="A32" s="35" t="s">
        <v>38</v>
      </c>
      <c r="B32" s="68"/>
      <c r="C32" s="94">
        <v>176100</v>
      </c>
      <c r="D32" s="91" t="s">
        <v>179</v>
      </c>
      <c r="E32" s="92"/>
      <c r="F32" s="93"/>
      <c r="G32">
        <f>SUM(G8:G31)</f>
        <v>66803.240000000005</v>
      </c>
      <c r="H32">
        <f>SUM(H8:H31)</f>
        <v>66912.36</v>
      </c>
      <c r="K32" s="95"/>
    </row>
    <row r="33" spans="1:7" ht="108.75" x14ac:dyDescent="0.25">
      <c r="A33" s="5" t="s">
        <v>39</v>
      </c>
      <c r="B33" s="68">
        <v>2240</v>
      </c>
      <c r="C33" s="38" t="s">
        <v>180</v>
      </c>
      <c r="D33" s="43"/>
      <c r="E33" s="38" t="s">
        <v>168</v>
      </c>
      <c r="F33" s="96" t="s">
        <v>143</v>
      </c>
      <c r="G33">
        <v>0</v>
      </c>
    </row>
    <row r="34" spans="1:7" ht="66.75" customHeight="1" x14ac:dyDescent="0.25">
      <c r="A34" s="5" t="s">
        <v>144</v>
      </c>
      <c r="B34" s="68">
        <v>2240</v>
      </c>
      <c r="C34" s="38" t="s">
        <v>251</v>
      </c>
      <c r="D34" s="43"/>
      <c r="E34" s="38" t="s">
        <v>168</v>
      </c>
      <c r="F34" s="38" t="s">
        <v>254</v>
      </c>
      <c r="G34">
        <v>52598.7</v>
      </c>
    </row>
    <row r="35" spans="1:7" ht="72" customHeight="1" x14ac:dyDescent="0.25">
      <c r="A35" s="5" t="s">
        <v>41</v>
      </c>
      <c r="B35" s="68">
        <v>2240</v>
      </c>
      <c r="C35" s="38" t="s">
        <v>181</v>
      </c>
      <c r="D35" s="43"/>
      <c r="E35" s="38" t="s">
        <v>168</v>
      </c>
      <c r="F35" s="38" t="s">
        <v>182</v>
      </c>
      <c r="G35">
        <v>7270.84</v>
      </c>
    </row>
    <row r="36" spans="1:7" ht="60.75" x14ac:dyDescent="0.25">
      <c r="A36" s="5" t="s">
        <v>128</v>
      </c>
      <c r="B36" s="68">
        <v>2240</v>
      </c>
      <c r="C36" s="38" t="s">
        <v>183</v>
      </c>
      <c r="D36" s="43"/>
      <c r="E36" s="38" t="s">
        <v>168</v>
      </c>
      <c r="F36" s="38" t="s">
        <v>184</v>
      </c>
      <c r="G36">
        <v>7200</v>
      </c>
    </row>
    <row r="37" spans="1:7" ht="84" x14ac:dyDescent="0.25">
      <c r="A37" s="5" t="s">
        <v>44</v>
      </c>
      <c r="B37" s="68">
        <v>2240</v>
      </c>
      <c r="C37" s="38" t="s">
        <v>185</v>
      </c>
      <c r="D37" s="43"/>
      <c r="E37" s="38" t="s">
        <v>168</v>
      </c>
      <c r="F37" s="38" t="s">
        <v>186</v>
      </c>
      <c r="G37">
        <v>3922.96</v>
      </c>
    </row>
    <row r="38" spans="1:7" ht="48.75" x14ac:dyDescent="0.25">
      <c r="A38" s="5" t="s">
        <v>45</v>
      </c>
      <c r="B38" s="68">
        <v>2240</v>
      </c>
      <c r="C38" s="38" t="s">
        <v>187</v>
      </c>
      <c r="D38" s="43"/>
      <c r="E38" s="43" t="s">
        <v>188</v>
      </c>
      <c r="F38" s="38" t="s">
        <v>189</v>
      </c>
      <c r="G38">
        <v>11499.6</v>
      </c>
    </row>
    <row r="39" spans="1:7" ht="75.75" customHeight="1" x14ac:dyDescent="0.25">
      <c r="A39" s="5" t="s">
        <v>46</v>
      </c>
      <c r="B39" s="68">
        <v>2240</v>
      </c>
      <c r="C39" s="61" t="s">
        <v>190</v>
      </c>
      <c r="D39" s="43"/>
      <c r="E39" s="38" t="s">
        <v>191</v>
      </c>
      <c r="F39" s="38" t="s">
        <v>192</v>
      </c>
      <c r="G39">
        <v>20200</v>
      </c>
    </row>
    <row r="40" spans="1:7" ht="72.75" x14ac:dyDescent="0.25">
      <c r="A40" s="10" t="s">
        <v>47</v>
      </c>
      <c r="B40" s="68">
        <v>2240</v>
      </c>
      <c r="C40" s="38" t="s">
        <v>193</v>
      </c>
      <c r="D40" s="43"/>
      <c r="E40" s="38" t="s">
        <v>194</v>
      </c>
      <c r="F40" s="38" t="s">
        <v>195</v>
      </c>
      <c r="G40">
        <v>15070</v>
      </c>
    </row>
    <row r="41" spans="1:7" ht="60" x14ac:dyDescent="0.25">
      <c r="A41" s="5" t="s">
        <v>49</v>
      </c>
      <c r="B41" s="68">
        <v>2240</v>
      </c>
      <c r="C41" s="38" t="s">
        <v>196</v>
      </c>
      <c r="D41" s="43"/>
      <c r="E41" s="38" t="s">
        <v>197</v>
      </c>
      <c r="F41" s="38"/>
      <c r="G41">
        <v>38767.660000000003</v>
      </c>
    </row>
    <row r="42" spans="1:7" ht="48.75" x14ac:dyDescent="0.25">
      <c r="A42" s="5" t="s">
        <v>50</v>
      </c>
      <c r="B42" s="68">
        <v>2240</v>
      </c>
      <c r="C42" s="38" t="s">
        <v>198</v>
      </c>
      <c r="D42" s="43"/>
      <c r="E42" s="49" t="s">
        <v>199</v>
      </c>
      <c r="F42" s="38" t="s">
        <v>200</v>
      </c>
      <c r="G42">
        <v>4080</v>
      </c>
    </row>
    <row r="43" spans="1:7" ht="53.25" customHeight="1" x14ac:dyDescent="0.25">
      <c r="A43" s="5" t="s">
        <v>51</v>
      </c>
      <c r="B43" s="68">
        <v>2240</v>
      </c>
      <c r="C43" s="38" t="s">
        <v>201</v>
      </c>
      <c r="D43" s="43"/>
      <c r="E43" s="38" t="s">
        <v>168</v>
      </c>
      <c r="F43" s="38" t="s">
        <v>202</v>
      </c>
    </row>
    <row r="44" spans="1:7" ht="72.75" x14ac:dyDescent="0.25">
      <c r="A44" s="4" t="s">
        <v>203</v>
      </c>
      <c r="B44" s="68">
        <v>2240</v>
      </c>
      <c r="C44" s="38" t="s">
        <v>204</v>
      </c>
      <c r="D44" s="43"/>
      <c r="E44" s="51" t="s">
        <v>205</v>
      </c>
      <c r="F44" s="38"/>
      <c r="G44">
        <v>6650.92</v>
      </c>
    </row>
    <row r="45" spans="1:7" ht="60.75" x14ac:dyDescent="0.25">
      <c r="A45" s="5" t="s">
        <v>206</v>
      </c>
      <c r="B45" s="68">
        <v>2240</v>
      </c>
      <c r="C45" s="38" t="s">
        <v>207</v>
      </c>
      <c r="D45" s="43"/>
      <c r="E45" s="43" t="s">
        <v>158</v>
      </c>
      <c r="F45" s="38" t="s">
        <v>208</v>
      </c>
    </row>
    <row r="46" spans="1:7" ht="41.25" customHeight="1" x14ac:dyDescent="0.25">
      <c r="A46" s="5" t="s">
        <v>209</v>
      </c>
      <c r="B46" s="68">
        <v>2240</v>
      </c>
      <c r="C46" s="38" t="s">
        <v>167</v>
      </c>
      <c r="D46" s="43"/>
      <c r="E46" s="43" t="s">
        <v>158</v>
      </c>
      <c r="F46" s="38"/>
    </row>
    <row r="47" spans="1:7" ht="40.5" customHeight="1" x14ac:dyDescent="0.25">
      <c r="A47" s="5" t="s">
        <v>210</v>
      </c>
      <c r="B47" s="68">
        <v>2240</v>
      </c>
      <c r="C47" s="38" t="s">
        <v>211</v>
      </c>
      <c r="D47" s="43"/>
      <c r="E47" s="43" t="s">
        <v>149</v>
      </c>
      <c r="F47" s="38"/>
    </row>
    <row r="48" spans="1:7" ht="52.5" customHeight="1" x14ac:dyDescent="0.25">
      <c r="A48" s="5" t="s">
        <v>212</v>
      </c>
      <c r="B48" s="68">
        <v>2240</v>
      </c>
      <c r="C48" s="38" t="s">
        <v>151</v>
      </c>
      <c r="D48" s="43"/>
      <c r="E48" s="43" t="s">
        <v>252</v>
      </c>
      <c r="F48" s="38" t="s">
        <v>253</v>
      </c>
    </row>
    <row r="49" spans="1:7" ht="76.5" customHeight="1" x14ac:dyDescent="0.25">
      <c r="A49" s="5" t="s">
        <v>213</v>
      </c>
      <c r="B49" s="68">
        <v>2240</v>
      </c>
      <c r="C49" s="38" t="s">
        <v>214</v>
      </c>
      <c r="D49" s="43"/>
      <c r="E49" s="43" t="s">
        <v>168</v>
      </c>
      <c r="F49" s="38"/>
    </row>
    <row r="50" spans="1:7" ht="19.5" customHeight="1" x14ac:dyDescent="0.25">
      <c r="A50" s="12" t="s">
        <v>58</v>
      </c>
      <c r="B50" s="68"/>
      <c r="C50" s="97">
        <v>635400</v>
      </c>
      <c r="D50" s="171" t="s">
        <v>215</v>
      </c>
      <c r="E50" s="171"/>
      <c r="F50" s="171"/>
      <c r="G50">
        <f>SUM(G33:G46)</f>
        <v>167260.68000000002</v>
      </c>
    </row>
    <row r="51" spans="1:7" x14ac:dyDescent="0.25">
      <c r="A51" s="147" t="s">
        <v>240</v>
      </c>
      <c r="B51" s="172">
        <v>2271</v>
      </c>
      <c r="C51" s="149" t="s">
        <v>216</v>
      </c>
      <c r="D51" s="150"/>
      <c r="E51" s="149" t="s">
        <v>217</v>
      </c>
      <c r="F51" s="149"/>
    </row>
    <row r="52" spans="1:7" x14ac:dyDescent="0.25">
      <c r="A52" s="148"/>
      <c r="B52" s="172"/>
      <c r="C52" s="149"/>
      <c r="D52" s="150"/>
      <c r="E52" s="149"/>
      <c r="F52" s="149"/>
    </row>
    <row r="53" spans="1:7" ht="118.5" customHeight="1" x14ac:dyDescent="0.25">
      <c r="A53" s="148"/>
      <c r="B53" s="172"/>
      <c r="C53" s="149"/>
      <c r="D53" s="150"/>
      <c r="E53" s="149"/>
      <c r="F53" s="149"/>
    </row>
    <row r="54" spans="1:7" ht="21" customHeight="1" x14ac:dyDescent="0.25">
      <c r="A54" s="69" t="s">
        <v>61</v>
      </c>
      <c r="B54" s="160" t="s">
        <v>256</v>
      </c>
      <c r="C54" s="161"/>
      <c r="D54" s="161"/>
      <c r="E54" s="161"/>
      <c r="F54" s="162"/>
    </row>
    <row r="55" spans="1:7" ht="48" x14ac:dyDescent="0.25">
      <c r="A55" s="4" t="s">
        <v>62</v>
      </c>
      <c r="B55" s="65">
        <v>2272</v>
      </c>
      <c r="C55" s="62" t="s">
        <v>218</v>
      </c>
      <c r="D55" s="62"/>
      <c r="E55" s="62" t="s">
        <v>217</v>
      </c>
      <c r="F55" s="66"/>
    </row>
    <row r="56" spans="1:7" x14ac:dyDescent="0.25">
      <c r="A56" s="69" t="s">
        <v>63</v>
      </c>
      <c r="B56" s="70"/>
      <c r="C56" s="167" t="s">
        <v>219</v>
      </c>
      <c r="D56" s="168"/>
      <c r="E56" s="168"/>
      <c r="F56" s="169"/>
    </row>
    <row r="57" spans="1:7" ht="72" x14ac:dyDescent="0.25">
      <c r="A57" s="4" t="s">
        <v>220</v>
      </c>
      <c r="B57" s="68">
        <v>2273</v>
      </c>
      <c r="C57" s="38" t="s">
        <v>221</v>
      </c>
      <c r="D57" s="43"/>
      <c r="E57" s="62" t="s">
        <v>168</v>
      </c>
      <c r="F57" s="38"/>
    </row>
    <row r="58" spans="1:7" x14ac:dyDescent="0.25">
      <c r="A58" s="69" t="s">
        <v>66</v>
      </c>
      <c r="B58" s="70"/>
      <c r="C58" s="170" t="s">
        <v>222</v>
      </c>
      <c r="D58" s="165"/>
      <c r="E58" s="165"/>
      <c r="F58" s="166"/>
    </row>
    <row r="59" spans="1:7" ht="72.75" x14ac:dyDescent="0.25">
      <c r="A59" s="5" t="s">
        <v>67</v>
      </c>
      <c r="B59" s="68">
        <v>3110</v>
      </c>
      <c r="C59" s="38" t="s">
        <v>223</v>
      </c>
      <c r="D59" s="43"/>
      <c r="E59" s="43" t="s">
        <v>224</v>
      </c>
      <c r="F59" s="38"/>
    </row>
    <row r="60" spans="1:7" ht="72.75" x14ac:dyDescent="0.25">
      <c r="A60" s="5" t="s">
        <v>68</v>
      </c>
      <c r="B60" s="68">
        <v>3110</v>
      </c>
      <c r="C60" s="38" t="s">
        <v>223</v>
      </c>
      <c r="D60" s="43"/>
      <c r="E60" s="38" t="s">
        <v>224</v>
      </c>
      <c r="F60" s="43"/>
    </row>
    <row r="61" spans="1:7" ht="72.75" x14ac:dyDescent="0.25">
      <c r="A61" s="5" t="s">
        <v>69</v>
      </c>
      <c r="B61" s="68">
        <v>3110</v>
      </c>
      <c r="C61" s="38" t="s">
        <v>223</v>
      </c>
      <c r="D61" s="43"/>
      <c r="E61" s="38" t="s">
        <v>225</v>
      </c>
      <c r="F61" s="43"/>
    </row>
    <row r="62" spans="1:7" ht="63.75" customHeight="1" x14ac:dyDescent="0.25">
      <c r="A62" s="5" t="s">
        <v>226</v>
      </c>
      <c r="B62" s="68">
        <v>3110</v>
      </c>
      <c r="C62" s="38" t="s">
        <v>257</v>
      </c>
      <c r="D62" s="43"/>
      <c r="E62" s="38" t="s">
        <v>225</v>
      </c>
      <c r="F62" s="38"/>
    </row>
    <row r="63" spans="1:7" ht="54" customHeight="1" x14ac:dyDescent="0.25">
      <c r="A63" s="5" t="s">
        <v>227</v>
      </c>
      <c r="B63" s="68">
        <v>3110</v>
      </c>
      <c r="C63" s="38" t="s">
        <v>232</v>
      </c>
      <c r="D63" s="43"/>
      <c r="E63" s="43" t="s">
        <v>194</v>
      </c>
      <c r="F63" s="38"/>
    </row>
    <row r="64" spans="1:7" ht="42.75" customHeight="1" x14ac:dyDescent="0.25">
      <c r="A64" s="5" t="s">
        <v>228</v>
      </c>
      <c r="B64" s="68">
        <v>3110</v>
      </c>
      <c r="C64" s="38" t="s">
        <v>233</v>
      </c>
      <c r="D64" s="43"/>
      <c r="E64" s="43" t="s">
        <v>149</v>
      </c>
      <c r="F64" s="38"/>
    </row>
    <row r="65" spans="1:6" ht="52.5" customHeight="1" x14ac:dyDescent="0.25">
      <c r="A65" s="5" t="s">
        <v>229</v>
      </c>
      <c r="B65" s="68">
        <v>3110</v>
      </c>
      <c r="C65" s="38" t="s">
        <v>234</v>
      </c>
      <c r="D65" s="43"/>
      <c r="E65" s="43" t="s">
        <v>237</v>
      </c>
      <c r="F65" s="38"/>
    </row>
    <row r="66" spans="1:6" ht="54.75" customHeight="1" x14ac:dyDescent="0.25">
      <c r="A66" s="5" t="s">
        <v>230</v>
      </c>
      <c r="B66" s="68">
        <v>3110</v>
      </c>
      <c r="C66" s="38" t="s">
        <v>235</v>
      </c>
      <c r="D66" s="43"/>
      <c r="E66" s="43" t="s">
        <v>237</v>
      </c>
      <c r="F66" s="38"/>
    </row>
    <row r="67" spans="1:6" ht="54.75" customHeight="1" x14ac:dyDescent="0.25">
      <c r="A67" s="4" t="s">
        <v>259</v>
      </c>
      <c r="B67" s="68">
        <v>3110</v>
      </c>
      <c r="C67" s="38" t="s">
        <v>258</v>
      </c>
      <c r="D67" s="43"/>
      <c r="E67" s="43" t="s">
        <v>225</v>
      </c>
      <c r="F67" s="38"/>
    </row>
    <row r="68" spans="1:6" ht="54.75" customHeight="1" x14ac:dyDescent="0.25">
      <c r="A68" s="4" t="s">
        <v>260</v>
      </c>
      <c r="B68" s="68">
        <v>3110</v>
      </c>
      <c r="C68" s="38" t="s">
        <v>257</v>
      </c>
      <c r="D68" s="43"/>
      <c r="E68" s="43" t="s">
        <v>194</v>
      </c>
      <c r="F68" s="38"/>
    </row>
    <row r="69" spans="1:6" ht="68.25" customHeight="1" x14ac:dyDescent="0.25">
      <c r="A69" s="5" t="s">
        <v>231</v>
      </c>
      <c r="B69" s="68">
        <v>3110</v>
      </c>
      <c r="C69" s="38" t="s">
        <v>236</v>
      </c>
      <c r="D69" s="43"/>
      <c r="E69" s="43" t="s">
        <v>237</v>
      </c>
      <c r="F69" s="38"/>
    </row>
    <row r="70" spans="1:6" ht="21" customHeight="1" x14ac:dyDescent="0.25">
      <c r="A70" s="43" t="s">
        <v>71</v>
      </c>
      <c r="B70" s="68"/>
      <c r="C70" s="167" t="s">
        <v>238</v>
      </c>
      <c r="D70" s="165"/>
      <c r="E70" s="165"/>
      <c r="F70" s="166"/>
    </row>
    <row r="71" spans="1:6" ht="36.75" x14ac:dyDescent="0.25">
      <c r="A71" s="67" t="s">
        <v>135</v>
      </c>
      <c r="B71" s="164" t="s">
        <v>239</v>
      </c>
      <c r="C71" s="165"/>
      <c r="D71" s="165"/>
      <c r="E71" s="165"/>
      <c r="F71" s="166"/>
    </row>
    <row r="72" spans="1:6" ht="18" customHeight="1" x14ac:dyDescent="0.25"/>
    <row r="73" spans="1:6" hidden="1" x14ac:dyDescent="0.25"/>
    <row r="74" spans="1:6" ht="15" customHeight="1" x14ac:dyDescent="0.25">
      <c r="A74" s="33" t="s">
        <v>261</v>
      </c>
      <c r="B74" s="33"/>
      <c r="C74" s="33"/>
      <c r="D74" s="33"/>
    </row>
    <row r="75" spans="1:6" ht="27" customHeight="1" x14ac:dyDescent="0.25"/>
    <row r="76" spans="1:6" ht="42" customHeight="1" x14ac:dyDescent="0.25">
      <c r="A76" s="34" t="s">
        <v>136</v>
      </c>
      <c r="C76" s="72"/>
      <c r="E76" s="74" t="s">
        <v>137</v>
      </c>
    </row>
    <row r="77" spans="1:6" x14ac:dyDescent="0.25">
      <c r="C77" s="73" t="s">
        <v>138</v>
      </c>
      <c r="D77" s="52"/>
      <c r="E77" s="52" t="s">
        <v>139</v>
      </c>
      <c r="F77" s="52"/>
    </row>
    <row r="78" spans="1:6" ht="3.75" customHeight="1" x14ac:dyDescent="0.25"/>
    <row r="79" spans="1:6" ht="30" x14ac:dyDescent="0.25">
      <c r="A79" s="34" t="s">
        <v>140</v>
      </c>
      <c r="C79" s="72"/>
      <c r="E79" s="74" t="s">
        <v>141</v>
      </c>
    </row>
    <row r="80" spans="1:6" x14ac:dyDescent="0.25">
      <c r="C80" s="73" t="s">
        <v>138</v>
      </c>
      <c r="E80" s="52" t="s">
        <v>139</v>
      </c>
      <c r="F80" s="52"/>
    </row>
    <row r="81" spans="1:6" x14ac:dyDescent="0.25">
      <c r="A81" s="33"/>
      <c r="B81" s="33"/>
      <c r="C81" s="33"/>
      <c r="D81" s="33"/>
    </row>
    <row r="83" spans="1:6" x14ac:dyDescent="0.25">
      <c r="A83" s="34"/>
      <c r="C83" s="53"/>
    </row>
    <row r="84" spans="1:6" x14ac:dyDescent="0.25">
      <c r="C84" s="73"/>
      <c r="D84" s="52"/>
      <c r="E84" s="52"/>
      <c r="F84" s="52"/>
    </row>
    <row r="86" spans="1:6" x14ac:dyDescent="0.25">
      <c r="A86" s="34"/>
      <c r="C86" s="53"/>
    </row>
    <row r="87" spans="1:6" x14ac:dyDescent="0.25">
      <c r="C87" s="73"/>
      <c r="E87" s="52"/>
      <c r="F87" s="52"/>
    </row>
    <row r="88" spans="1:6" x14ac:dyDescent="0.25">
      <c r="A88" s="33"/>
      <c r="B88" s="33"/>
      <c r="C88" s="33"/>
      <c r="D88" s="33"/>
    </row>
    <row r="90" spans="1:6" x14ac:dyDescent="0.25">
      <c r="A90" s="34"/>
      <c r="C90" s="53"/>
    </row>
    <row r="91" spans="1:6" x14ac:dyDescent="0.25">
      <c r="C91" s="73"/>
      <c r="D91" s="52"/>
      <c r="E91" s="52"/>
      <c r="F91" s="52"/>
    </row>
    <row r="93" spans="1:6" x14ac:dyDescent="0.25">
      <c r="A93" s="34"/>
      <c r="C93" s="53"/>
    </row>
    <row r="94" spans="1:6" x14ac:dyDescent="0.25">
      <c r="C94" s="73"/>
      <c r="E94" s="52"/>
      <c r="F94" s="52"/>
    </row>
  </sheetData>
  <mergeCells count="17">
    <mergeCell ref="C51:C53"/>
    <mergeCell ref="D51:D53"/>
    <mergeCell ref="E1:F1"/>
    <mergeCell ref="D50:F50"/>
    <mergeCell ref="F51:F53"/>
    <mergeCell ref="E51:E53"/>
    <mergeCell ref="A2:G2"/>
    <mergeCell ref="A3:G3"/>
    <mergeCell ref="A4:G4"/>
    <mergeCell ref="A5:G5"/>
    <mergeCell ref="A51:A53"/>
    <mergeCell ref="B51:B53"/>
    <mergeCell ref="B71:F71"/>
    <mergeCell ref="C56:F56"/>
    <mergeCell ref="C58:F58"/>
    <mergeCell ref="C70:F70"/>
    <mergeCell ref="B54:F54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173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105</v>
      </c>
      <c r="P2" s="36">
        <v>7</v>
      </c>
      <c r="R2" s="34"/>
    </row>
    <row r="3" spans="1:22" ht="30.75" customHeight="1" x14ac:dyDescent="0.25">
      <c r="A3" s="174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107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109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116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110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111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>SUM(L3:L34)</f>
        <v>16299.96</v>
      </c>
      <c r="M35" s="1">
        <f>SUM(M3:M34)</f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>SUM(Q3:Q31)</f>
        <v>149321</v>
      </c>
      <c r="R35" s="1">
        <f>SUM(R3:R31)</f>
        <v>86633.36</v>
      </c>
    </row>
  </sheetData>
  <mergeCells count="1">
    <mergeCell ref="A2:A3"/>
  </mergeCells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141" t="s">
        <v>0</v>
      </c>
      <c r="F1" s="141"/>
      <c r="G1" s="33"/>
    </row>
    <row r="2" spans="1:9" x14ac:dyDescent="0.25">
      <c r="A2" s="175" t="s">
        <v>1</v>
      </c>
      <c r="B2" s="175"/>
      <c r="C2" s="175"/>
      <c r="D2" s="175"/>
      <c r="E2" s="175"/>
      <c r="F2" s="175"/>
      <c r="G2" s="175"/>
    </row>
    <row r="3" spans="1:9" x14ac:dyDescent="0.25">
      <c r="A3" s="175" t="s">
        <v>2</v>
      </c>
      <c r="B3" s="175"/>
      <c r="C3" s="175"/>
      <c r="D3" s="175"/>
      <c r="E3" s="175"/>
      <c r="F3" s="175"/>
      <c r="G3" s="175"/>
    </row>
    <row r="4" spans="1:9" x14ac:dyDescent="0.25">
      <c r="A4" s="176" t="s">
        <v>3</v>
      </c>
      <c r="B4" s="176"/>
      <c r="C4" s="176"/>
      <c r="D4" s="176"/>
      <c r="E4" s="176"/>
      <c r="F4" s="176"/>
      <c r="G4" s="176"/>
    </row>
    <row r="5" spans="1:9" x14ac:dyDescent="0.25">
      <c r="A5" s="175" t="s">
        <v>4</v>
      </c>
      <c r="B5" s="175"/>
      <c r="C5" s="175"/>
      <c r="D5" s="175"/>
      <c r="E5" s="175"/>
      <c r="F5" s="175"/>
      <c r="G5" s="175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3"/>
      <c r="B1" s="43" t="s">
        <v>83</v>
      </c>
      <c r="C1" s="43" t="s">
        <v>84</v>
      </c>
      <c r="D1" s="43" t="s">
        <v>85</v>
      </c>
      <c r="E1" s="43" t="s">
        <v>97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98</v>
      </c>
      <c r="N1" s="43" t="s">
        <v>99</v>
      </c>
      <c r="O1" s="43" t="s">
        <v>95</v>
      </c>
      <c r="P1" s="48" t="s">
        <v>102</v>
      </c>
    </row>
    <row r="2" spans="1:20" ht="68.25" customHeight="1" x14ac:dyDescent="0.25">
      <c r="A2" s="5" t="s">
        <v>39</v>
      </c>
      <c r="B2" s="49"/>
      <c r="C2" s="49"/>
      <c r="D2" s="49"/>
      <c r="E2" s="49"/>
      <c r="F2" s="49">
        <v>11776.92</v>
      </c>
      <c r="G2" s="49"/>
      <c r="H2" s="49">
        <v>34956.559999999998</v>
      </c>
      <c r="I2" s="49">
        <v>15011.11</v>
      </c>
      <c r="J2" s="49">
        <v>0</v>
      </c>
      <c r="K2" s="49">
        <v>42553.86</v>
      </c>
      <c r="L2" s="56">
        <v>54168.34</v>
      </c>
      <c r="M2" s="49">
        <v>16000</v>
      </c>
      <c r="N2" s="49">
        <v>0</v>
      </c>
      <c r="O2" s="57">
        <f>SUM(N2+P2)</f>
        <v>174466.78999999998</v>
      </c>
      <c r="P2" s="58">
        <f>SUM(B2:M2)</f>
        <v>174466.78999999998</v>
      </c>
    </row>
    <row r="3" spans="1:20" ht="93.75" customHeight="1" x14ac:dyDescent="0.25">
      <c r="A3" s="5" t="s">
        <v>40</v>
      </c>
      <c r="B3" s="49"/>
      <c r="C3" s="49"/>
      <c r="D3" s="49"/>
      <c r="E3" s="49"/>
      <c r="F3" s="49"/>
      <c r="G3" s="49">
        <v>12400</v>
      </c>
      <c r="H3" s="49"/>
      <c r="I3" s="49"/>
      <c r="J3" s="49"/>
      <c r="K3" s="49"/>
      <c r="L3" s="49">
        <v>23300</v>
      </c>
      <c r="M3" s="49">
        <v>37157.25</v>
      </c>
      <c r="N3" s="49">
        <v>52598.7</v>
      </c>
      <c r="O3" s="57">
        <f t="shared" ref="O3:O27" si="0">SUM(N3+P3)</f>
        <v>125455.95</v>
      </c>
      <c r="P3" s="58">
        <f t="shared" ref="P3:P27" si="1">SUM(B3:M3)</f>
        <v>72857.25</v>
      </c>
      <c r="S3" s="53"/>
      <c r="T3" s="34"/>
    </row>
    <row r="4" spans="1:20" ht="51.75" customHeight="1" x14ac:dyDescent="0.25">
      <c r="A4" s="177" t="s">
        <v>119</v>
      </c>
      <c r="B4" s="49"/>
      <c r="C4" s="49">
        <f>SUM(C5:C6)</f>
        <v>2071.3000000000002</v>
      </c>
      <c r="D4" s="49">
        <f t="shared" ref="D4:M4" si="2">SUM(D5:D6)</f>
        <v>965.70999999999992</v>
      </c>
      <c r="E4" s="49">
        <f t="shared" si="2"/>
        <v>893.14</v>
      </c>
      <c r="F4" s="49">
        <f t="shared" si="2"/>
        <v>757.76</v>
      </c>
      <c r="G4" s="49">
        <f t="shared" si="2"/>
        <v>700.12</v>
      </c>
      <c r="H4" s="49">
        <f t="shared" si="2"/>
        <v>0</v>
      </c>
      <c r="I4" s="49">
        <f t="shared" si="2"/>
        <v>1607.44</v>
      </c>
      <c r="J4" s="49">
        <f t="shared" si="2"/>
        <v>0</v>
      </c>
      <c r="K4" s="49">
        <f t="shared" si="2"/>
        <v>1896.55</v>
      </c>
      <c r="L4" s="49">
        <f t="shared" si="2"/>
        <v>1800.67</v>
      </c>
      <c r="M4" s="49">
        <f t="shared" si="2"/>
        <v>1380</v>
      </c>
      <c r="N4" s="49">
        <f>SUM(N5:N7)</f>
        <v>7265.9699999999993</v>
      </c>
      <c r="O4" s="57">
        <f t="shared" si="0"/>
        <v>19338.659999999996</v>
      </c>
      <c r="P4" s="58">
        <f t="shared" si="1"/>
        <v>12072.689999999999</v>
      </c>
      <c r="Q4" s="45"/>
      <c r="R4" s="45"/>
      <c r="S4" s="45"/>
      <c r="T4" s="46"/>
    </row>
    <row r="5" spans="1:20" ht="30.75" customHeight="1" x14ac:dyDescent="0.25">
      <c r="A5" s="178"/>
      <c r="B5" s="49" t="s">
        <v>126</v>
      </c>
      <c r="C5" s="49">
        <v>1765</v>
      </c>
      <c r="D5" s="49">
        <v>812.55</v>
      </c>
      <c r="E5" s="49">
        <v>739.98</v>
      </c>
      <c r="F5" s="49">
        <v>757.76</v>
      </c>
      <c r="G5" s="49">
        <v>700.12</v>
      </c>
      <c r="H5" s="49"/>
      <c r="I5" s="49">
        <v>1607.44</v>
      </c>
      <c r="J5" s="49"/>
      <c r="K5" s="49">
        <v>1896.55</v>
      </c>
      <c r="L5" s="56">
        <v>1136.22</v>
      </c>
      <c r="M5" s="49">
        <v>1200</v>
      </c>
      <c r="N5" s="49">
        <v>5247.2</v>
      </c>
      <c r="O5" s="57">
        <f t="shared" si="0"/>
        <v>15862.82</v>
      </c>
      <c r="P5" s="58">
        <f t="shared" si="1"/>
        <v>10615.619999999999</v>
      </c>
      <c r="T5" s="34"/>
    </row>
    <row r="6" spans="1:20" ht="27" customHeight="1" x14ac:dyDescent="0.25">
      <c r="A6" s="178"/>
      <c r="B6" s="49" t="s">
        <v>129</v>
      </c>
      <c r="C6" s="49">
        <v>306.3</v>
      </c>
      <c r="D6" s="49">
        <v>153.16</v>
      </c>
      <c r="E6" s="49">
        <v>153.16</v>
      </c>
      <c r="F6" s="49"/>
      <c r="G6" s="49"/>
      <c r="H6" s="49"/>
      <c r="I6" s="49"/>
      <c r="J6" s="49"/>
      <c r="K6" s="49"/>
      <c r="L6" s="56">
        <v>664.45</v>
      </c>
      <c r="M6" s="49">
        <v>180</v>
      </c>
      <c r="N6" s="49">
        <v>1621.04</v>
      </c>
      <c r="O6" s="57">
        <f t="shared" si="0"/>
        <v>3078.11</v>
      </c>
      <c r="P6" s="58">
        <f t="shared" si="1"/>
        <v>1457.0700000000002</v>
      </c>
      <c r="T6" s="34"/>
    </row>
    <row r="7" spans="1:20" ht="18.75" customHeight="1" x14ac:dyDescent="0.25">
      <c r="A7" s="179"/>
      <c r="B7" s="49" t="s">
        <v>130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>
        <v>397.73</v>
      </c>
      <c r="O7" s="57">
        <f t="shared" si="0"/>
        <v>397.73</v>
      </c>
      <c r="P7" s="58">
        <f t="shared" si="1"/>
        <v>0</v>
      </c>
    </row>
    <row r="8" spans="1:20" ht="54.75" customHeight="1" x14ac:dyDescent="0.25">
      <c r="A8" s="5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>
        <v>677.75</v>
      </c>
      <c r="O8" s="57">
        <f t="shared" si="0"/>
        <v>677.75</v>
      </c>
      <c r="P8" s="58">
        <f t="shared" si="1"/>
        <v>0</v>
      </c>
    </row>
    <row r="9" spans="1:20" ht="40.5" customHeight="1" x14ac:dyDescent="0.25">
      <c r="A9" s="5" t="s">
        <v>128</v>
      </c>
      <c r="B9" s="49"/>
      <c r="C9" s="49"/>
      <c r="D9" s="49">
        <v>7200</v>
      </c>
      <c r="E9" s="49"/>
      <c r="F9" s="49">
        <v>4800</v>
      </c>
      <c r="G9" s="49">
        <v>2400</v>
      </c>
      <c r="H9" s="49"/>
      <c r="I9" s="49">
        <v>2400</v>
      </c>
      <c r="J9" s="49"/>
      <c r="K9" s="49">
        <v>4800</v>
      </c>
      <c r="L9" s="56">
        <v>4800</v>
      </c>
      <c r="M9" s="49">
        <v>2400</v>
      </c>
      <c r="N9" s="49">
        <v>7200</v>
      </c>
      <c r="O9" s="57">
        <f t="shared" si="0"/>
        <v>36000</v>
      </c>
      <c r="P9" s="58">
        <f t="shared" si="1"/>
        <v>28800</v>
      </c>
      <c r="R9" s="54">
        <f>SUM(L2:L25)</f>
        <v>147566.10999999999</v>
      </c>
    </row>
    <row r="10" spans="1:20" ht="84.75" customHeight="1" x14ac:dyDescent="0.25">
      <c r="A10" s="5" t="s">
        <v>44</v>
      </c>
      <c r="B10" s="49"/>
      <c r="C10" s="49"/>
      <c r="D10" s="49"/>
      <c r="E10" s="49">
        <v>1961.48</v>
      </c>
      <c r="F10" s="49">
        <v>490.37</v>
      </c>
      <c r="G10" s="49">
        <v>490.37</v>
      </c>
      <c r="H10" s="49">
        <v>490.37</v>
      </c>
      <c r="I10" s="49"/>
      <c r="J10" s="49"/>
      <c r="K10" s="49">
        <v>980.74</v>
      </c>
      <c r="L10" s="55">
        <v>931.11</v>
      </c>
      <c r="M10" s="49">
        <v>490.37</v>
      </c>
      <c r="N10" s="49">
        <v>3922.96</v>
      </c>
      <c r="O10" s="57">
        <f t="shared" si="0"/>
        <v>9757.77</v>
      </c>
      <c r="P10" s="58">
        <f t="shared" si="1"/>
        <v>5834.8099999999995</v>
      </c>
    </row>
    <row r="11" spans="1:20" ht="53.25" customHeight="1" x14ac:dyDescent="0.25">
      <c r="A11" s="5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11499.6</v>
      </c>
      <c r="O11" s="57">
        <f t="shared" si="0"/>
        <v>11499.6</v>
      </c>
      <c r="P11" s="58">
        <f t="shared" si="1"/>
        <v>0</v>
      </c>
    </row>
    <row r="12" spans="1:20" ht="29.25" customHeight="1" x14ac:dyDescent="0.25">
      <c r="A12" s="180" t="s">
        <v>120</v>
      </c>
      <c r="B12" s="49"/>
      <c r="C12" s="49"/>
      <c r="D12" s="49">
        <f>SUM(D13:D17)</f>
        <v>1320</v>
      </c>
      <c r="E12" s="49">
        <f t="shared" ref="E12:L12" si="3">SUM(E13:E17)</f>
        <v>440</v>
      </c>
      <c r="F12" s="49">
        <f t="shared" si="3"/>
        <v>4018</v>
      </c>
      <c r="G12" s="49">
        <f t="shared" si="3"/>
        <v>840</v>
      </c>
      <c r="H12" s="49">
        <f t="shared" si="3"/>
        <v>440</v>
      </c>
      <c r="I12" s="49">
        <f t="shared" si="3"/>
        <v>90</v>
      </c>
      <c r="J12" s="49">
        <f t="shared" si="3"/>
        <v>90</v>
      </c>
      <c r="K12" s="49">
        <f t="shared" si="3"/>
        <v>3070</v>
      </c>
      <c r="L12" s="49">
        <f t="shared" si="3"/>
        <v>25770</v>
      </c>
      <c r="M12" s="49"/>
      <c r="N12" s="49">
        <f>SUM(N13:N17)</f>
        <v>23560</v>
      </c>
      <c r="O12" s="57">
        <f t="shared" si="0"/>
        <v>59638</v>
      </c>
      <c r="P12" s="58">
        <f t="shared" si="1"/>
        <v>36078</v>
      </c>
    </row>
    <row r="13" spans="1:20" ht="30" customHeight="1" x14ac:dyDescent="0.25">
      <c r="A13" s="181"/>
      <c r="B13" s="51" t="s">
        <v>121</v>
      </c>
      <c r="C13" s="49"/>
      <c r="D13" s="49"/>
      <c r="E13" s="49"/>
      <c r="F13" s="49">
        <v>2000</v>
      </c>
      <c r="G13" s="49">
        <v>400</v>
      </c>
      <c r="H13" s="49"/>
      <c r="I13" s="49"/>
      <c r="J13" s="49"/>
      <c r="K13" s="49">
        <v>1600</v>
      </c>
      <c r="L13" s="56">
        <v>800</v>
      </c>
      <c r="M13" s="49">
        <v>400</v>
      </c>
      <c r="N13" s="49">
        <v>2800</v>
      </c>
      <c r="O13" s="57">
        <f t="shared" si="0"/>
        <v>8000</v>
      </c>
      <c r="P13" s="58">
        <f t="shared" si="1"/>
        <v>5200</v>
      </c>
    </row>
    <row r="14" spans="1:20" ht="19.5" customHeight="1" x14ac:dyDescent="0.25">
      <c r="A14" s="181"/>
      <c r="B14" s="49" t="s">
        <v>122</v>
      </c>
      <c r="C14" s="49"/>
      <c r="D14" s="49">
        <v>1320</v>
      </c>
      <c r="E14" s="49">
        <v>440</v>
      </c>
      <c r="F14" s="49">
        <v>440</v>
      </c>
      <c r="G14" s="49">
        <v>440</v>
      </c>
      <c r="H14" s="49">
        <v>440</v>
      </c>
      <c r="I14" s="49"/>
      <c r="J14" s="49"/>
      <c r="K14" s="49">
        <v>1380</v>
      </c>
      <c r="L14" s="56">
        <v>880</v>
      </c>
      <c r="M14" s="49">
        <v>440</v>
      </c>
      <c r="N14" s="49">
        <v>3360</v>
      </c>
      <c r="O14" s="57">
        <f t="shared" si="0"/>
        <v>9140</v>
      </c>
      <c r="P14" s="58">
        <f t="shared" si="1"/>
        <v>5780</v>
      </c>
    </row>
    <row r="15" spans="1:20" ht="21" customHeight="1" x14ac:dyDescent="0.25">
      <c r="A15" s="181"/>
      <c r="B15" s="49" t="s">
        <v>125</v>
      </c>
      <c r="C15" s="49"/>
      <c r="D15" s="49"/>
      <c r="E15" s="49"/>
      <c r="F15" s="49"/>
      <c r="G15" s="49"/>
      <c r="H15" s="49"/>
      <c r="I15" s="49">
        <v>90</v>
      </c>
      <c r="J15" s="49">
        <v>90</v>
      </c>
      <c r="K15" s="49">
        <v>90</v>
      </c>
      <c r="L15" s="56">
        <v>90</v>
      </c>
      <c r="M15" s="49">
        <v>90</v>
      </c>
      <c r="N15" s="49">
        <v>0</v>
      </c>
      <c r="O15" s="57">
        <f t="shared" si="0"/>
        <v>450</v>
      </c>
      <c r="P15" s="58">
        <f t="shared" si="1"/>
        <v>450</v>
      </c>
    </row>
    <row r="16" spans="1:20" ht="18" customHeight="1" x14ac:dyDescent="0.25">
      <c r="A16" s="181"/>
      <c r="B16" s="49" t="s">
        <v>124</v>
      </c>
      <c r="C16" s="49"/>
      <c r="D16" s="49"/>
      <c r="E16" s="49"/>
      <c r="F16" s="49">
        <v>1578</v>
      </c>
      <c r="G16" s="49"/>
      <c r="H16" s="49"/>
      <c r="I16" s="49"/>
      <c r="J16" s="49"/>
      <c r="K16" s="49"/>
      <c r="L16" s="49"/>
      <c r="M16" s="49"/>
      <c r="N16" s="49">
        <v>0</v>
      </c>
      <c r="O16" s="57">
        <f t="shared" si="0"/>
        <v>1578</v>
      </c>
      <c r="P16" s="58">
        <f t="shared" si="1"/>
        <v>1578</v>
      </c>
    </row>
    <row r="17" spans="1:16" ht="21" customHeight="1" x14ac:dyDescent="0.25">
      <c r="A17" s="182"/>
      <c r="B17" s="47" t="s">
        <v>123</v>
      </c>
      <c r="C17" s="49"/>
      <c r="D17" s="49"/>
      <c r="E17" s="49"/>
      <c r="F17" s="49"/>
      <c r="G17" s="49"/>
      <c r="H17" s="49"/>
      <c r="I17" s="49"/>
      <c r="J17" s="49"/>
      <c r="K17" s="49"/>
      <c r="L17" s="56">
        <v>24000</v>
      </c>
      <c r="M17" s="49"/>
      <c r="N17" s="49">
        <v>17400</v>
      </c>
      <c r="O17" s="57">
        <f t="shared" si="0"/>
        <v>41400</v>
      </c>
      <c r="P17" s="58">
        <f t="shared" si="1"/>
        <v>24000</v>
      </c>
    </row>
    <row r="18" spans="1:16" ht="48" customHeight="1" x14ac:dyDescent="0.25">
      <c r="A18" s="10" t="s">
        <v>47</v>
      </c>
      <c r="B18" s="49"/>
      <c r="C18" s="49"/>
      <c r="D18" s="49"/>
      <c r="E18" s="49"/>
      <c r="F18" s="49"/>
      <c r="G18" s="49"/>
      <c r="H18" s="49">
        <v>540</v>
      </c>
      <c r="I18" s="49"/>
      <c r="J18" s="49"/>
      <c r="K18" s="49"/>
      <c r="L18" s="56">
        <v>5915</v>
      </c>
      <c r="M18" s="49"/>
      <c r="N18" s="49">
        <v>11710</v>
      </c>
      <c r="O18" s="57">
        <f t="shared" si="0"/>
        <v>18165</v>
      </c>
      <c r="P18" s="58">
        <f t="shared" si="1"/>
        <v>6455</v>
      </c>
    </row>
    <row r="19" spans="1:16" ht="49.5" customHeight="1" x14ac:dyDescent="0.25">
      <c r="A19" s="5" t="s">
        <v>48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7">
        <f t="shared" si="0"/>
        <v>0</v>
      </c>
      <c r="P19" s="58">
        <f t="shared" si="1"/>
        <v>0</v>
      </c>
    </row>
    <row r="20" spans="1:16" ht="63.75" customHeight="1" x14ac:dyDescent="0.25">
      <c r="A20" s="5" t="s">
        <v>49</v>
      </c>
      <c r="B20" s="49"/>
      <c r="C20" s="49">
        <v>1500</v>
      </c>
      <c r="D20" s="49"/>
      <c r="E20" s="49"/>
      <c r="F20" s="49"/>
      <c r="G20" s="49">
        <v>45812.63</v>
      </c>
      <c r="H20" s="49"/>
      <c r="I20" s="49"/>
      <c r="J20" s="49"/>
      <c r="K20" s="49"/>
      <c r="L20" s="49"/>
      <c r="M20" s="49"/>
      <c r="N20" s="49">
        <v>1815.59</v>
      </c>
      <c r="O20" s="57">
        <f t="shared" si="0"/>
        <v>49128.219999999994</v>
      </c>
      <c r="P20" s="58">
        <f t="shared" si="1"/>
        <v>47312.63</v>
      </c>
    </row>
    <row r="21" spans="1:16" ht="34.5" customHeight="1" x14ac:dyDescent="0.25">
      <c r="A21" s="5" t="s">
        <v>50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>
        <v>3000</v>
      </c>
      <c r="M21" s="49"/>
      <c r="N21" s="49">
        <v>4080</v>
      </c>
      <c r="O21" s="57">
        <f t="shared" si="0"/>
        <v>7080</v>
      </c>
      <c r="P21" s="58">
        <f t="shared" si="1"/>
        <v>3000</v>
      </c>
    </row>
    <row r="22" spans="1:16" ht="72" customHeight="1" x14ac:dyDescent="0.25">
      <c r="A22" s="5" t="s">
        <v>51</v>
      </c>
      <c r="B22" s="49"/>
      <c r="C22" s="49"/>
      <c r="D22" s="49">
        <v>310.32</v>
      </c>
      <c r="E22" s="49"/>
      <c r="F22" s="49">
        <v>310.32</v>
      </c>
      <c r="G22" s="49">
        <v>310.32</v>
      </c>
      <c r="H22" s="49"/>
      <c r="I22" s="49">
        <v>310.32</v>
      </c>
      <c r="J22" s="49">
        <v>310.32</v>
      </c>
      <c r="K22" s="49">
        <v>376.65</v>
      </c>
      <c r="L22" s="56">
        <v>310.32</v>
      </c>
      <c r="M22" s="49">
        <v>350</v>
      </c>
      <c r="N22" s="50"/>
      <c r="O22" s="57">
        <f t="shared" si="0"/>
        <v>2588.5700000000002</v>
      </c>
      <c r="P22" s="58">
        <f t="shared" si="1"/>
        <v>2588.5700000000002</v>
      </c>
    </row>
    <row r="23" spans="1:16" ht="65.25" customHeight="1" x14ac:dyDescent="0.25">
      <c r="A23" s="10" t="s">
        <v>52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7">
        <f t="shared" si="0"/>
        <v>0</v>
      </c>
      <c r="P23" s="58">
        <f t="shared" si="1"/>
        <v>0</v>
      </c>
    </row>
    <row r="24" spans="1:16" ht="72.75" customHeight="1" x14ac:dyDescent="0.25">
      <c r="A24" s="5" t="s">
        <v>55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>
        <v>2000</v>
      </c>
      <c r="N24" s="49">
        <v>1500</v>
      </c>
      <c r="O24" s="57">
        <f t="shared" si="0"/>
        <v>3500</v>
      </c>
      <c r="P24" s="58">
        <f t="shared" si="1"/>
        <v>2000</v>
      </c>
    </row>
    <row r="25" spans="1:16" ht="49.5" customHeight="1" x14ac:dyDescent="0.25">
      <c r="A25" s="5" t="s">
        <v>56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>
        <v>0</v>
      </c>
      <c r="O25" s="57">
        <f t="shared" si="0"/>
        <v>0</v>
      </c>
      <c r="P25" s="58">
        <f t="shared" si="1"/>
        <v>0</v>
      </c>
    </row>
    <row r="26" spans="1:16" ht="46.5" customHeight="1" x14ac:dyDescent="0.25">
      <c r="A26" s="5" t="s">
        <v>127</v>
      </c>
      <c r="B26" s="49"/>
      <c r="C26" s="49"/>
      <c r="D26" s="49"/>
      <c r="E26" s="49"/>
      <c r="F26" s="49"/>
      <c r="G26" s="49"/>
      <c r="H26" s="49"/>
      <c r="I26" s="49"/>
      <c r="J26" s="49"/>
      <c r="K26" s="49">
        <v>1793.99</v>
      </c>
      <c r="L26" s="49"/>
      <c r="M26" s="49"/>
      <c r="N26" s="49"/>
      <c r="O26" s="57">
        <f t="shared" si="0"/>
        <v>1793.99</v>
      </c>
      <c r="P26" s="58">
        <f t="shared" si="1"/>
        <v>1793.99</v>
      </c>
    </row>
    <row r="27" spans="1:16" ht="42.75" customHeight="1" x14ac:dyDescent="0.25">
      <c r="A27" s="11" t="s">
        <v>57</v>
      </c>
      <c r="B27" s="49"/>
      <c r="C27" s="49"/>
      <c r="D27" s="49"/>
      <c r="E27" s="49">
        <v>7499.4</v>
      </c>
      <c r="F27" s="49"/>
      <c r="G27" s="49"/>
      <c r="H27" s="49"/>
      <c r="I27" s="49"/>
      <c r="J27" s="49"/>
      <c r="K27" s="49">
        <v>4033.38</v>
      </c>
      <c r="L27" s="49"/>
      <c r="M27" s="49"/>
      <c r="N27" s="49">
        <v>6650.92</v>
      </c>
      <c r="O27" s="57">
        <f t="shared" si="0"/>
        <v>18183.699999999997</v>
      </c>
      <c r="P27" s="58">
        <f t="shared" si="1"/>
        <v>11532.779999999999</v>
      </c>
    </row>
    <row r="28" spans="1:16" x14ac:dyDescent="0.25">
      <c r="A28" s="35" t="s">
        <v>96</v>
      </c>
      <c r="B28" s="49">
        <f>SUM(B2:B27)</f>
        <v>0</v>
      </c>
      <c r="C28" s="49">
        <f t="shared" ref="C28:L28" si="4">SUM(C2:C4,C8:C12,C18:C27)</f>
        <v>3571.3</v>
      </c>
      <c r="D28" s="49">
        <f t="shared" si="4"/>
        <v>9796.0299999999988</v>
      </c>
      <c r="E28" s="49">
        <f t="shared" si="4"/>
        <v>10794.02</v>
      </c>
      <c r="F28" s="49">
        <f t="shared" si="4"/>
        <v>22153.37</v>
      </c>
      <c r="G28" s="49">
        <f t="shared" si="4"/>
        <v>62953.439999999995</v>
      </c>
      <c r="H28" s="49">
        <f t="shared" si="4"/>
        <v>36426.93</v>
      </c>
      <c r="I28" s="49">
        <f t="shared" si="4"/>
        <v>19418.87</v>
      </c>
      <c r="J28" s="49">
        <f t="shared" si="4"/>
        <v>400.32</v>
      </c>
      <c r="K28" s="49">
        <f t="shared" si="4"/>
        <v>59505.17</v>
      </c>
      <c r="L28" s="49">
        <f t="shared" si="4"/>
        <v>119995.44</v>
      </c>
      <c r="M28" s="49">
        <f>SUM(M2:M27)</f>
        <v>62087.62</v>
      </c>
      <c r="N28" s="49">
        <f>SUM(N2:N4,N8:N12,N18:N27)</f>
        <v>132481.49000000002</v>
      </c>
      <c r="O28" s="57">
        <f>SUM(O2:O4,O8:O12,O18:O27)</f>
        <v>537273.99999999988</v>
      </c>
      <c r="P28" s="57">
        <f>SUM(P2:P4,P8:P12,P18:P27)</f>
        <v>404792.51</v>
      </c>
    </row>
    <row r="29" spans="1:16" x14ac:dyDescent="0.25">
      <c r="A29" s="5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</sheetData>
  <mergeCells count="2">
    <mergeCell ref="A4:A7"/>
    <mergeCell ref="A12:A17"/>
  </mergeCells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83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8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8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honeticPr fontId="1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13" sqref="A13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87" t="s">
        <v>0</v>
      </c>
      <c r="F1" s="187"/>
      <c r="G1" s="33"/>
    </row>
    <row r="2" spans="1:11" x14ac:dyDescent="0.25">
      <c r="A2" s="186" t="s">
        <v>241</v>
      </c>
      <c r="B2" s="186"/>
      <c r="C2" s="186"/>
      <c r="D2" s="186"/>
      <c r="E2" s="186"/>
      <c r="F2" s="186"/>
      <c r="G2" s="186"/>
    </row>
    <row r="3" spans="1:11" ht="8.25" customHeight="1" x14ac:dyDescent="0.25">
      <c r="A3" s="186"/>
      <c r="B3" s="186"/>
      <c r="C3" s="186"/>
      <c r="D3" s="186"/>
      <c r="E3" s="186"/>
      <c r="F3" s="186"/>
      <c r="G3" s="186"/>
    </row>
    <row r="4" spans="1:11" ht="15" hidden="1" customHeight="1" x14ac:dyDescent="0.25">
      <c r="A4" s="188"/>
      <c r="B4" s="188"/>
      <c r="C4" s="188"/>
      <c r="D4" s="188"/>
      <c r="E4" s="188"/>
      <c r="F4" s="188"/>
      <c r="G4" s="188"/>
    </row>
    <row r="5" spans="1:11" x14ac:dyDescent="0.25">
      <c r="A5" s="186" t="s">
        <v>145</v>
      </c>
      <c r="B5" s="186"/>
      <c r="C5" s="186"/>
      <c r="D5" s="186"/>
      <c r="E5" s="186"/>
      <c r="F5" s="186"/>
      <c r="G5" s="186"/>
      <c r="I5" s="23"/>
    </row>
    <row r="6" spans="1:11" ht="60.75" x14ac:dyDescent="0.25">
      <c r="A6" s="1" t="s">
        <v>5</v>
      </c>
      <c r="B6" s="76" t="s">
        <v>6</v>
      </c>
      <c r="C6" s="76" t="s">
        <v>7</v>
      </c>
      <c r="D6" s="76" t="s">
        <v>10</v>
      </c>
      <c r="E6" s="77" t="s">
        <v>8</v>
      </c>
      <c r="F6" s="78" t="s">
        <v>9</v>
      </c>
      <c r="G6" s="7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140.25" customHeight="1" x14ac:dyDescent="0.25">
      <c r="A8" s="80" t="s">
        <v>242</v>
      </c>
      <c r="B8" s="6">
        <v>2271</v>
      </c>
      <c r="C8" s="81" t="s">
        <v>243</v>
      </c>
      <c r="D8" s="80" t="s">
        <v>75</v>
      </c>
      <c r="E8" s="82" t="s">
        <v>339</v>
      </c>
      <c r="F8" s="80" t="s">
        <v>244</v>
      </c>
      <c r="K8" s="71"/>
    </row>
    <row r="9" spans="1:11" ht="147" customHeight="1" x14ac:dyDescent="0.25">
      <c r="A9" s="80" t="s">
        <v>242</v>
      </c>
      <c r="B9" s="82">
        <v>2271</v>
      </c>
      <c r="C9" s="83" t="s">
        <v>245</v>
      </c>
      <c r="D9" s="80" t="s">
        <v>75</v>
      </c>
      <c r="E9" s="82" t="s">
        <v>246</v>
      </c>
      <c r="F9" s="80" t="s">
        <v>247</v>
      </c>
      <c r="G9" s="84"/>
    </row>
    <row r="10" spans="1:11" ht="90" x14ac:dyDescent="0.25">
      <c r="A10" s="80" t="s">
        <v>248</v>
      </c>
      <c r="B10" s="82">
        <v>2273</v>
      </c>
      <c r="C10" s="80" t="s">
        <v>249</v>
      </c>
      <c r="D10" s="80" t="s">
        <v>75</v>
      </c>
      <c r="E10" s="82" t="s">
        <v>246</v>
      </c>
      <c r="F10" s="82"/>
      <c r="G10" s="84"/>
    </row>
    <row r="11" spans="1:11" ht="24.75" x14ac:dyDescent="0.25">
      <c r="A11" s="85" t="s">
        <v>134</v>
      </c>
      <c r="B11" s="86"/>
      <c r="C11" s="87">
        <v>459487</v>
      </c>
      <c r="D11" s="88"/>
      <c r="E11" s="88"/>
      <c r="F11" s="88"/>
    </row>
    <row r="13" spans="1:11" x14ac:dyDescent="0.25">
      <c r="A13" s="33" t="s">
        <v>340</v>
      </c>
      <c r="B13" s="33"/>
      <c r="C13" s="33"/>
      <c r="D13" s="33"/>
    </row>
    <row r="15" spans="1:11" ht="30" x14ac:dyDescent="0.25">
      <c r="A15" s="34" t="s">
        <v>136</v>
      </c>
      <c r="C15" s="72"/>
      <c r="E15" t="s">
        <v>137</v>
      </c>
    </row>
    <row r="16" spans="1:11" x14ac:dyDescent="0.25">
      <c r="C16" s="89" t="s">
        <v>138</v>
      </c>
      <c r="D16" s="90"/>
      <c r="E16" s="90" t="s">
        <v>139</v>
      </c>
      <c r="F16" s="90"/>
    </row>
    <row r="18" spans="1:6" ht="30" x14ac:dyDescent="0.25">
      <c r="A18" s="34" t="s">
        <v>140</v>
      </c>
      <c r="C18" s="72"/>
      <c r="E18" t="s">
        <v>141</v>
      </c>
    </row>
    <row r="19" spans="1:6" x14ac:dyDescent="0.25">
      <c r="C19" s="89" t="s">
        <v>138</v>
      </c>
      <c r="E19" s="90" t="s">
        <v>139</v>
      </c>
      <c r="F19" s="90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річний план (дод-к зі змінами)</vt:lpstr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buch</cp:lastModifiedBy>
  <cp:lastPrinted>2015-07-09T07:36:35Z</cp:lastPrinted>
  <dcterms:created xsi:type="dcterms:W3CDTF">2014-11-19T08:59:22Z</dcterms:created>
  <dcterms:modified xsi:type="dcterms:W3CDTF">2015-07-09T07:38:39Z</dcterms:modified>
</cp:coreProperties>
</file>